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y Documents\Desktop\"/>
    </mc:Choice>
  </mc:AlternateContent>
  <bookViews>
    <workbookView xWindow="0" yWindow="0" windowWidth="28800" windowHeight="12210"/>
  </bookViews>
  <sheets>
    <sheet name="Sheet1" sheetId="3" r:id="rId1"/>
    <sheet name="Sheet2" sheetId="4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12" i="4" l="1"/>
  <c r="T12" i="4"/>
  <c r="R12" i="4"/>
  <c r="P12" i="4"/>
  <c r="N12" i="4"/>
  <c r="L12" i="4"/>
  <c r="J12" i="4"/>
  <c r="H12" i="4"/>
  <c r="D12" i="4"/>
  <c r="X12" i="4" s="1"/>
  <c r="E24" i="3" l="1"/>
  <c r="G24" i="3" l="1"/>
</calcChain>
</file>

<file path=xl/sharedStrings.xml><?xml version="1.0" encoding="utf-8"?>
<sst xmlns="http://schemas.openxmlformats.org/spreadsheetml/2006/main" count="252" uniqueCount="67">
  <si>
    <t>TRAFFIC HANDLED AT MAJOR PORTS</t>
  </si>
  <si>
    <t>(*)     TENTATIVE</t>
  </si>
  <si>
    <t xml:space="preserve">                </t>
  </si>
  <si>
    <t>(IN '000 TONNES)</t>
  </si>
  <si>
    <t>PORT</t>
  </si>
  <si>
    <t>TRAFFIC</t>
  </si>
  <si>
    <t>P.O.L.</t>
  </si>
  <si>
    <t>Other</t>
  </si>
  <si>
    <t>Iron Ore</t>
  </si>
  <si>
    <t>Fertilizers</t>
  </si>
  <si>
    <t>Coal</t>
  </si>
  <si>
    <t>Containers</t>
  </si>
  <si>
    <t>TOTAL</t>
  </si>
  <si>
    <t>% VAR.</t>
  </si>
  <si>
    <t>PERIOD</t>
  </si>
  <si>
    <t>(Crude, Prod., LPG/LNG)</t>
  </si>
  <si>
    <t>Liquids</t>
  </si>
  <si>
    <t>Incl. Pellets</t>
  </si>
  <si>
    <t>FIN.</t>
  </si>
  <si>
    <t>RAW</t>
  </si>
  <si>
    <t>Thermal &amp; Steam</t>
  </si>
  <si>
    <t>Coking &amp; Others</t>
  </si>
  <si>
    <t>Tonnage</t>
  </si>
  <si>
    <t>TEUs</t>
  </si>
  <si>
    <t>Misc. Cargo</t>
  </si>
  <si>
    <t>TARGET</t>
  </si>
  <si>
    <t>SMP,KOLKATA</t>
  </si>
  <si>
    <t>Kolkata Dock System</t>
  </si>
  <si>
    <t>Haldia Dock Complex</t>
  </si>
  <si>
    <t>TOTAL: SMP,KOLKATA</t>
  </si>
  <si>
    <t>PARADIP</t>
  </si>
  <si>
    <t>VISAKHAPATNAM</t>
  </si>
  <si>
    <t>KAMARAJAR(ENNORE)</t>
  </si>
  <si>
    <t>CHENNAI</t>
  </si>
  <si>
    <t>V.O.CHIDAMBARANAR</t>
  </si>
  <si>
    <t>COCHIN</t>
  </si>
  <si>
    <t>NEW MANGALORE</t>
  </si>
  <si>
    <t>MORMUGAO</t>
  </si>
  <si>
    <t>MUMBAI</t>
  </si>
  <si>
    <t>J.N.P.A.</t>
  </si>
  <si>
    <t>DEENDAYAL</t>
  </si>
  <si>
    <t>ALL PORTS</t>
  </si>
  <si>
    <t>% Variation from previous year</t>
  </si>
  <si>
    <t>-</t>
  </si>
  <si>
    <t>CUMULATIVE</t>
  </si>
  <si>
    <t>(*)   TENTATIVE</t>
  </si>
  <si>
    <t xml:space="preserve">              </t>
  </si>
  <si>
    <t>(IN ' 000 TONNES)</t>
  </si>
  <si>
    <t>PORTS</t>
  </si>
  <si>
    <t xml:space="preserve">% VARIATION </t>
  </si>
  <si>
    <t xml:space="preserve">AGAINST PREV. </t>
  </si>
  <si>
    <t>YEAR TRAFFIC</t>
  </si>
  <si>
    <t>KOLKATA</t>
  </si>
  <si>
    <t>TOTAL: KOLKATA</t>
  </si>
  <si>
    <t>KAMARAJAR (ENNORE)</t>
  </si>
  <si>
    <t>V.O. CHIDAMBARANAR</t>
  </si>
  <si>
    <t>JNPA</t>
  </si>
  <si>
    <t>TOTAL:</t>
  </si>
  <si>
    <t>APRIL TO JANUARY</t>
  </si>
  <si>
    <t>2026*</t>
  </si>
  <si>
    <t>(DURING APRIL TO JANUARY, 2026* VIS-A-VIS APRIL TO JANUARY, 2025)</t>
  </si>
  <si>
    <t>(DURING APRIL TO JANUARY'2026* VIS-A-VIS APRIL TO JANUARY'2025)</t>
  </si>
  <si>
    <t>AGAINST 
2025-25</t>
  </si>
  <si>
    <t>TAR APRIL-JAN.'2026</t>
  </si>
  <si>
    <t>TRF APRIL-JAN.'2026</t>
  </si>
  <si>
    <t>TRF APRIL-JAN.'2025</t>
  </si>
  <si>
    <t>2012-11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</si>
</sst>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2"/>
      <name val="Arial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14"/>
      <name val="Arial"/>
      <family val="2"/>
    </font>
    <font>
      <b/>
      <sz val="14"/>
      <name val="Arial"/>
      <family val="2"/>
    </font>
    <font>
      <b/>
      <sz val="14"/>
      <name val="Arial Narrow"/>
      <family val="2"/>
    </font>
    <font>
      <sz val="12"/>
      <name val="Arial"/>
      <family val="2"/>
    </font>
    <font>
      <b/>
      <sz val="20"/>
      <name val="Arial Black"/>
      <family val="2"/>
    </font>
    <font>
      <b/>
      <sz val="12"/>
      <name val="Times New Roman"/>
      <family val="1"/>
    </font>
    <font>
      <b/>
      <sz val="9"/>
      <name val="Arial"/>
      <family val="2"/>
    </font>
    <font>
      <b/>
      <u/>
      <sz val="12"/>
      <name val="Arial"/>
      <family val="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63">
    <xf numFmtId="0" fontId="0" fillId="0" borderId="0" xfId="0"/>
    <xf numFmtId="0" fontId="1" fillId="0" borderId="0" xfId="1"/>
    <xf numFmtId="0" fontId="4" fillId="0" borderId="0" xfId="1" applyFont="1"/>
    <xf numFmtId="0" fontId="2" fillId="0" borderId="0" xfId="1" applyFont="1"/>
    <xf numFmtId="0" fontId="4" fillId="0" borderId="1" xfId="1" applyFont="1" applyBorder="1"/>
    <xf numFmtId="0" fontId="4" fillId="0" borderId="2" xfId="1" applyFont="1" applyBorder="1"/>
    <xf numFmtId="0" fontId="4" fillId="0" borderId="3" xfId="1" applyFont="1" applyBorder="1" applyAlignment="1">
      <alignment horizontal="center"/>
    </xf>
    <xf numFmtId="0" fontId="4" fillId="0" borderId="4" xfId="1" applyFont="1" applyBorder="1"/>
    <xf numFmtId="0" fontId="4" fillId="0" borderId="5" xfId="1" applyFont="1" applyBorder="1"/>
    <xf numFmtId="0" fontId="4" fillId="0" borderId="6" xfId="1" applyFont="1" applyBorder="1"/>
    <xf numFmtId="0" fontId="4" fillId="0" borderId="0" xfId="1" applyFont="1" applyBorder="1"/>
    <xf numFmtId="0" fontId="4" fillId="0" borderId="7" xfId="1" applyFont="1" applyBorder="1" applyAlignment="1">
      <alignment horizontal="center"/>
    </xf>
    <xf numFmtId="0" fontId="4" fillId="0" borderId="7" xfId="1" applyFont="1" applyBorder="1" applyAlignment="1">
      <alignment horizontal="center" vertical="top" wrapText="1"/>
    </xf>
    <xf numFmtId="0" fontId="5" fillId="0" borderId="0" xfId="1" applyFont="1" applyBorder="1" applyAlignment="1">
      <alignment horizontal="center" vertical="top" wrapText="1"/>
    </xf>
    <xf numFmtId="0" fontId="4" fillId="0" borderId="0" xfId="1" applyFont="1" applyBorder="1" applyAlignment="1">
      <alignment vertical="top" wrapText="1"/>
    </xf>
    <xf numFmtId="0" fontId="1" fillId="0" borderId="8" xfId="1" applyBorder="1" applyAlignment="1">
      <alignment vertical="top" wrapText="1"/>
    </xf>
    <xf numFmtId="0" fontId="1" fillId="0" borderId="0" xfId="1" applyBorder="1" applyAlignment="1">
      <alignment vertical="top" wrapText="1"/>
    </xf>
    <xf numFmtId="0" fontId="4" fillId="0" borderId="14" xfId="1" applyFont="1" applyBorder="1"/>
    <xf numFmtId="0" fontId="4" fillId="0" borderId="10" xfId="1" applyFont="1" applyBorder="1"/>
    <xf numFmtId="0" fontId="4" fillId="0" borderId="15" xfId="1" applyFont="1" applyBorder="1" applyAlignment="1">
      <alignment horizontal="center"/>
    </xf>
    <xf numFmtId="0" fontId="4" fillId="0" borderId="9" xfId="1" applyFont="1" applyBorder="1"/>
    <xf numFmtId="0" fontId="4" fillId="0" borderId="11" xfId="1" applyFont="1" applyBorder="1"/>
    <xf numFmtId="0" fontId="4" fillId="0" borderId="16" xfId="1" applyFont="1" applyBorder="1"/>
    <xf numFmtId="0" fontId="1" fillId="0" borderId="0" xfId="1" applyBorder="1"/>
    <xf numFmtId="0" fontId="6" fillId="0" borderId="2" xfId="1" applyFont="1" applyBorder="1"/>
    <xf numFmtId="0" fontId="7" fillId="0" borderId="3" xfId="1" applyFont="1" applyBorder="1" applyAlignment="1">
      <alignment horizontal="center"/>
    </xf>
    <xf numFmtId="0" fontId="7" fillId="0" borderId="2" xfId="1" applyFont="1" applyBorder="1"/>
    <xf numFmtId="0" fontId="7" fillId="0" borderId="4" xfId="1" applyFont="1" applyBorder="1"/>
    <xf numFmtId="0" fontId="7" fillId="0" borderId="13" xfId="1" applyFont="1" applyBorder="1"/>
    <xf numFmtId="0" fontId="7" fillId="0" borderId="5" xfId="1" applyFont="1" applyBorder="1"/>
    <xf numFmtId="0" fontId="8" fillId="0" borderId="7" xfId="1" applyFont="1" applyBorder="1" applyAlignment="1">
      <alignment horizontal="center" vertical="center"/>
    </xf>
    <xf numFmtId="0" fontId="7" fillId="0" borderId="0" xfId="1" applyFont="1" applyBorder="1" applyAlignment="1">
      <alignment horizontal="right" vertical="center"/>
    </xf>
    <xf numFmtId="0" fontId="7" fillId="0" borderId="8" xfId="1" applyFont="1" applyBorder="1" applyAlignment="1">
      <alignment horizontal="right" vertical="center"/>
    </xf>
    <xf numFmtId="1" fontId="7" fillId="0" borderId="8" xfId="1" applyNumberFormat="1" applyFont="1" applyBorder="1" applyAlignment="1">
      <alignment horizontal="right" vertical="center"/>
    </xf>
    <xf numFmtId="0" fontId="7" fillId="0" borderId="17" xfId="1" applyFont="1" applyBorder="1" applyAlignment="1">
      <alignment horizontal="right" vertical="center"/>
    </xf>
    <xf numFmtId="2" fontId="7" fillId="0" borderId="8" xfId="1" applyNumberFormat="1" applyFont="1" applyBorder="1" applyAlignment="1">
      <alignment horizontal="right" vertical="center"/>
    </xf>
    <xf numFmtId="2" fontId="7" fillId="0" borderId="0" xfId="1" applyNumberFormat="1" applyFont="1" applyBorder="1" applyAlignment="1">
      <alignment horizontal="right" vertical="center"/>
    </xf>
    <xf numFmtId="0" fontId="7" fillId="0" borderId="12" xfId="1" applyFont="1" applyBorder="1"/>
    <xf numFmtId="0" fontId="4" fillId="0" borderId="18" xfId="1" applyFont="1" applyBorder="1"/>
    <xf numFmtId="0" fontId="8" fillId="0" borderId="20" xfId="1" applyFont="1" applyBorder="1" applyAlignment="1">
      <alignment horizontal="center" vertical="center"/>
    </xf>
    <xf numFmtId="0" fontId="7" fillId="0" borderId="21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1" fontId="7" fillId="0" borderId="21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right" vertical="center"/>
    </xf>
    <xf numFmtId="2" fontId="7" fillId="0" borderId="21" xfId="1" applyNumberFormat="1" applyFont="1" applyBorder="1" applyAlignment="1">
      <alignment horizontal="right" vertical="center"/>
    </xf>
    <xf numFmtId="2" fontId="7" fillId="0" borderId="22" xfId="1" applyNumberFormat="1" applyFont="1" applyBorder="1" applyAlignment="1">
      <alignment horizontal="right" vertical="center"/>
    </xf>
    <xf numFmtId="0" fontId="7" fillId="0" borderId="23" xfId="1" applyFont="1" applyBorder="1"/>
    <xf numFmtId="0" fontId="7" fillId="0" borderId="0" xfId="1" applyFont="1" applyBorder="1" applyAlignment="1">
      <alignment horizontal="left" vertical="center" wrapText="1"/>
    </xf>
    <xf numFmtId="0" fontId="7" fillId="0" borderId="25" xfId="1" applyFont="1" applyBorder="1" applyAlignment="1">
      <alignment horizontal="right" vertical="center"/>
    </xf>
    <xf numFmtId="0" fontId="7" fillId="0" borderId="22" xfId="1" applyFont="1" applyBorder="1" applyAlignment="1">
      <alignment horizontal="left" vertical="center" wrapText="1"/>
    </xf>
    <xf numFmtId="0" fontId="7" fillId="0" borderId="0" xfId="1" applyFont="1" applyBorder="1" applyAlignment="1">
      <alignment vertical="center"/>
    </xf>
    <xf numFmtId="0" fontId="7" fillId="0" borderId="22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7" fillId="0" borderId="9" xfId="1" applyFont="1" applyBorder="1" applyAlignment="1">
      <alignment horizontal="right" vertical="center"/>
    </xf>
    <xf numFmtId="0" fontId="7" fillId="0" borderId="10" xfId="1" applyFont="1" applyBorder="1" applyAlignment="1">
      <alignment horizontal="right" vertical="center"/>
    </xf>
    <xf numFmtId="1" fontId="7" fillId="0" borderId="9" xfId="1" applyNumberFormat="1" applyFont="1" applyBorder="1" applyAlignment="1">
      <alignment horizontal="right" vertical="center"/>
    </xf>
    <xf numFmtId="0" fontId="7" fillId="0" borderId="11" xfId="1" applyFont="1" applyBorder="1" applyAlignment="1">
      <alignment horizontal="right" vertical="center"/>
    </xf>
    <xf numFmtId="2" fontId="7" fillId="0" borderId="9" xfId="1" applyNumberFormat="1" applyFont="1" applyBorder="1" applyAlignment="1">
      <alignment horizontal="right" vertical="center"/>
    </xf>
    <xf numFmtId="2" fontId="7" fillId="0" borderId="10" xfId="1" applyNumberFormat="1" applyFont="1" applyBorder="1" applyAlignment="1">
      <alignment horizontal="right" vertical="center"/>
    </xf>
    <xf numFmtId="0" fontId="7" fillId="0" borderId="16" xfId="1" applyFont="1" applyBorder="1"/>
    <xf numFmtId="0" fontId="7" fillId="0" borderId="2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7" fillId="0" borderId="8" xfId="0" applyFont="1" applyBorder="1" applyAlignment="1" applyProtection="1">
      <alignment horizontal="right" vertical="center"/>
      <protection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2" xfId="1" applyFont="1" applyBorder="1" applyAlignment="1">
      <alignment horizontal="right" vertical="center"/>
    </xf>
    <xf numFmtId="2" fontId="7" fillId="0" borderId="4" xfId="1" applyNumberFormat="1" applyFont="1" applyBorder="1" applyAlignment="1">
      <alignment horizontal="right" vertical="center"/>
    </xf>
    <xf numFmtId="2" fontId="7" fillId="0" borderId="2" xfId="1" applyNumberFormat="1" applyFont="1" applyBorder="1" applyAlignment="1">
      <alignment horizontal="right" vertical="center"/>
    </xf>
    <xf numFmtId="0" fontId="8" fillId="0" borderId="8" xfId="1" applyFont="1" applyBorder="1" applyAlignment="1">
      <alignment horizontal="center" vertical="center"/>
    </xf>
    <xf numFmtId="1" fontId="7" fillId="0" borderId="8" xfId="0" applyNumberFormat="1" applyFont="1" applyBorder="1" applyAlignment="1" applyProtection="1">
      <alignment horizontal="right" vertical="center"/>
      <protection hidden="1"/>
    </xf>
    <xf numFmtId="0" fontId="7" fillId="0" borderId="9" xfId="0" applyFont="1" applyBorder="1" applyAlignment="1" applyProtection="1">
      <alignment horizontal="right" vertical="center"/>
      <protection hidden="1"/>
    </xf>
    <xf numFmtId="0" fontId="7" fillId="0" borderId="10" xfId="0" applyFont="1" applyBorder="1" applyAlignment="1" applyProtection="1">
      <alignment horizontal="right" vertical="center"/>
      <protection hidden="1"/>
    </xf>
    <xf numFmtId="0" fontId="4" fillId="0" borderId="26" xfId="1" applyFont="1" applyBorder="1" applyAlignment="1">
      <alignment vertical="center"/>
    </xf>
    <xf numFmtId="0" fontId="7" fillId="0" borderId="27" xfId="1" applyFont="1" applyBorder="1" applyAlignment="1">
      <alignment vertical="center"/>
    </xf>
    <xf numFmtId="2" fontId="7" fillId="0" borderId="28" xfId="1" applyNumberFormat="1" applyFont="1" applyBorder="1" applyAlignment="1">
      <alignment vertical="center"/>
    </xf>
    <xf numFmtId="2" fontId="7" fillId="0" borderId="27" xfId="1" applyNumberFormat="1" applyFont="1" applyBorder="1" applyAlignment="1">
      <alignment vertical="center"/>
    </xf>
    <xf numFmtId="0" fontId="7" fillId="0" borderId="28" xfId="1" applyFont="1" applyBorder="1" applyAlignment="1">
      <alignment vertical="center"/>
    </xf>
    <xf numFmtId="0" fontId="7" fillId="0" borderId="29" xfId="1" applyFont="1" applyBorder="1" applyAlignment="1">
      <alignment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9" fillId="0" borderId="1" xfId="1" applyFont="1" applyBorder="1" applyAlignment="1">
      <alignment vertical="center"/>
    </xf>
    <xf numFmtId="0" fontId="4" fillId="0" borderId="2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27" xfId="1" applyFont="1" applyBorder="1" applyAlignment="1">
      <alignment horizontal="centerContinuous" vertical="center"/>
    </xf>
    <xf numFmtId="0" fontId="4" fillId="0" borderId="28" xfId="1" applyFont="1" applyBorder="1" applyAlignment="1">
      <alignment horizontal="centerContinuous" vertical="center"/>
    </xf>
    <xf numFmtId="0" fontId="4" fillId="0" borderId="27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9" fillId="0" borderId="14" xfId="1" applyFont="1" applyBorder="1" applyAlignment="1">
      <alignment vertical="center"/>
    </xf>
    <xf numFmtId="0" fontId="9" fillId="0" borderId="10" xfId="1" applyFont="1" applyBorder="1" applyAlignment="1">
      <alignment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9" fillId="0" borderId="26" xfId="1" applyFont="1" applyBorder="1" applyAlignment="1">
      <alignment vertical="center"/>
    </xf>
    <xf numFmtId="0" fontId="4" fillId="0" borderId="28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/>
    </xf>
    <xf numFmtId="0" fontId="9" fillId="0" borderId="29" xfId="1" applyFont="1" applyBorder="1" applyAlignment="1">
      <alignment vertical="center"/>
    </xf>
    <xf numFmtId="0" fontId="13" fillId="0" borderId="2" xfId="1" applyFont="1" applyBorder="1" applyAlignment="1">
      <alignment horizontal="left" vertical="center"/>
    </xf>
    <xf numFmtId="0" fontId="4" fillId="0" borderId="4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9" fillId="0" borderId="5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9" fillId="0" borderId="8" xfId="1" applyFont="1" applyBorder="1" applyAlignment="1">
      <alignment horizontal="right" vertical="center"/>
    </xf>
    <xf numFmtId="0" fontId="9" fillId="0" borderId="8" xfId="1" applyFont="1" applyBorder="1" applyAlignment="1">
      <alignment vertical="center"/>
    </xf>
    <xf numFmtId="2" fontId="9" fillId="0" borderId="8" xfId="2" quotePrefix="1" applyNumberFormat="1" applyFont="1" applyBorder="1" applyAlignment="1" applyProtection="1">
      <alignment horizontal="right"/>
      <protection hidden="1"/>
    </xf>
    <xf numFmtId="2" fontId="9" fillId="0" borderId="0" xfId="1" applyNumberFormat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2" fontId="1" fillId="0" borderId="0" xfId="1" applyNumberFormat="1"/>
    <xf numFmtId="0" fontId="9" fillId="0" borderId="31" xfId="1" applyFont="1" applyBorder="1" applyAlignment="1">
      <alignment vertical="center"/>
    </xf>
    <xf numFmtId="0" fontId="4" fillId="0" borderId="32" xfId="1" applyFont="1" applyBorder="1" applyAlignment="1">
      <alignment vertical="center"/>
    </xf>
    <xf numFmtId="0" fontId="9" fillId="0" borderId="33" xfId="1" applyFont="1" applyBorder="1" applyAlignment="1">
      <alignment horizontal="right" vertical="center"/>
    </xf>
    <xf numFmtId="0" fontId="9" fillId="0" borderId="32" xfId="1" applyFont="1" applyBorder="1" applyAlignment="1">
      <alignment vertical="center"/>
    </xf>
    <xf numFmtId="2" fontId="9" fillId="0" borderId="33" xfId="2" quotePrefix="1" applyNumberFormat="1" applyFont="1" applyBorder="1" applyAlignment="1" applyProtection="1">
      <alignment horizontal="right" vertical="center"/>
      <protection hidden="1"/>
    </xf>
    <xf numFmtId="2" fontId="9" fillId="0" borderId="32" xfId="1" applyNumberFormat="1" applyFont="1" applyBorder="1" applyAlignment="1">
      <alignment vertical="center"/>
    </xf>
    <xf numFmtId="2" fontId="9" fillId="0" borderId="33" xfId="2" quotePrefix="1" applyNumberFormat="1" applyFont="1" applyBorder="1" applyAlignment="1" applyProtection="1">
      <alignment horizontal="right"/>
      <protection hidden="1"/>
    </xf>
    <xf numFmtId="0" fontId="9" fillId="0" borderId="34" xfId="1" applyFont="1" applyBorder="1" applyAlignment="1">
      <alignment vertical="center"/>
    </xf>
    <xf numFmtId="1" fontId="9" fillId="0" borderId="8" xfId="1" applyNumberFormat="1" applyFont="1" applyBorder="1" applyAlignment="1">
      <alignment horizontal="right" vertical="center"/>
    </xf>
    <xf numFmtId="0" fontId="4" fillId="0" borderId="27" xfId="1" applyFont="1" applyBorder="1" applyAlignment="1">
      <alignment horizontal="right" vertical="center"/>
    </xf>
    <xf numFmtId="0" fontId="4" fillId="0" borderId="28" xfId="1" applyFont="1" applyBorder="1" applyAlignment="1">
      <alignment horizontal="right" vertical="center"/>
    </xf>
    <xf numFmtId="0" fontId="4" fillId="0" borderId="27" xfId="1" applyFont="1" applyBorder="1" applyAlignment="1">
      <alignment vertical="center"/>
    </xf>
    <xf numFmtId="0" fontId="4" fillId="0" borderId="28" xfId="1" applyFont="1" applyBorder="1" applyAlignment="1">
      <alignment vertical="center"/>
    </xf>
    <xf numFmtId="2" fontId="4" fillId="0" borderId="28" xfId="2" quotePrefix="1" applyNumberFormat="1" applyFont="1" applyBorder="1" applyAlignment="1" applyProtection="1">
      <alignment horizontal="right" vertical="center"/>
      <protection hidden="1"/>
    </xf>
    <xf numFmtId="2" fontId="4" fillId="0" borderId="27" xfId="1" applyNumberFormat="1" applyFont="1" applyBorder="1" applyAlignment="1">
      <alignment vertical="center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4" fillId="0" borderId="10" xfId="1" applyFont="1" applyBorder="1" applyAlignment="1">
      <alignment horizontal="right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0" borderId="17" xfId="1" applyFont="1" applyBorder="1" applyAlignment="1">
      <alignment horizontal="left" vertical="center" wrapText="1"/>
    </xf>
    <xf numFmtId="0" fontId="7" fillId="0" borderId="19" xfId="1" applyFont="1" applyBorder="1" applyAlignment="1">
      <alignment horizontal="left" vertical="center" wrapText="1"/>
    </xf>
    <xf numFmtId="0" fontId="7" fillId="0" borderId="24" xfId="1" applyFont="1" applyBorder="1" applyAlignment="1">
      <alignment horizontal="left" vertical="center" wrapText="1"/>
    </xf>
    <xf numFmtId="0" fontId="4" fillId="0" borderId="8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8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top" wrapText="1"/>
    </xf>
    <xf numFmtId="0" fontId="4" fillId="0" borderId="12" xfId="1" applyFont="1" applyBorder="1" applyAlignment="1">
      <alignment horizontal="center" vertical="top" wrapText="1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/>
    </xf>
    <xf numFmtId="0" fontId="4" fillId="0" borderId="0" xfId="1" applyFont="1" applyAlignment="1">
      <alignment horizontal="right"/>
    </xf>
    <xf numFmtId="2" fontId="1" fillId="0" borderId="0" xfId="1" applyNumberFormat="1" applyBorder="1"/>
    <xf numFmtId="1" fontId="7" fillId="0" borderId="9" xfId="0" applyNumberFormat="1" applyFont="1" applyBorder="1" applyAlignment="1" applyProtection="1">
      <alignment horizontal="right" vertical="center"/>
      <protection hidden="1"/>
    </xf>
  </cellXfs>
  <cellStyles count="3">
    <cellStyle name="Normal" xfId="0" builtinId="0"/>
    <cellStyle name="Normal_PRO1PORT" xfId="2"/>
    <cellStyle name="Normal_Trf39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RS/Traffic/7%20Commodities/Sevencommod/Old2025_26/dummyNEWDATAUPTOMONTH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00"/>
      <sheetName val="MAY00"/>
      <sheetName val="JUNE00"/>
      <sheetName val="JULY00"/>
      <sheetName val="AUG00"/>
      <sheetName val="SEP00"/>
      <sheetName val="OCT00"/>
      <sheetName val="NOV00"/>
      <sheetName val="DEC00"/>
      <sheetName val="JAN01"/>
      <sheetName val="FEB01"/>
      <sheetName val="MAR0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6">
          <cell r="P16" t="e">
            <v>#REF!</v>
          </cell>
        </row>
        <row r="18">
          <cell r="P18" t="str">
            <v>-</v>
          </cell>
        </row>
        <row r="19">
          <cell r="P19" t="str">
            <v>-</v>
          </cell>
        </row>
        <row r="20">
          <cell r="P20" t="str">
            <v>-</v>
          </cell>
        </row>
        <row r="21">
          <cell r="P21" t="str">
            <v>-</v>
          </cell>
        </row>
        <row r="22">
          <cell r="P22" t="str">
            <v>-</v>
          </cell>
        </row>
        <row r="23">
          <cell r="P23" t="str">
            <v>-</v>
          </cell>
        </row>
        <row r="24">
          <cell r="P24" t="str">
            <v>-</v>
          </cell>
        </row>
      </sheetData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workbookViewId="0">
      <selection sqref="A1:L1"/>
    </sheetView>
  </sheetViews>
  <sheetFormatPr defaultRowHeight="12.75" x14ac:dyDescent="0.2"/>
  <cols>
    <col min="1" max="1" width="2.88671875" style="1" customWidth="1"/>
    <col min="2" max="2" width="30.77734375" style="1" customWidth="1"/>
    <col min="3" max="3" width="8.77734375" style="1" hidden="1" customWidth="1"/>
    <col min="4" max="4" width="2.109375" style="1" hidden="1" customWidth="1"/>
    <col min="5" max="5" width="13.77734375" style="1" customWidth="1"/>
    <col min="6" max="6" width="2.77734375" style="1" customWidth="1"/>
    <col min="7" max="7" width="13.77734375" style="1" customWidth="1"/>
    <col min="8" max="8" width="2.77734375" style="1" customWidth="1"/>
    <col min="9" max="9" width="0" style="1" hidden="1" customWidth="1"/>
    <col min="10" max="10" width="2.109375" style="1" hidden="1" customWidth="1"/>
    <col min="11" max="11" width="13.77734375" style="1" customWidth="1"/>
    <col min="12" max="12" width="3.77734375" style="1" customWidth="1"/>
    <col min="13" max="256" width="8.88671875" style="1"/>
    <col min="257" max="257" width="2.88671875" style="1" customWidth="1"/>
    <col min="258" max="258" width="30.77734375" style="1" customWidth="1"/>
    <col min="259" max="260" width="0" style="1" hidden="1" customWidth="1"/>
    <col min="261" max="261" width="13.77734375" style="1" customWidth="1"/>
    <col min="262" max="262" width="2.77734375" style="1" customWidth="1"/>
    <col min="263" max="263" width="13.77734375" style="1" customWidth="1"/>
    <col min="264" max="264" width="2.77734375" style="1" customWidth="1"/>
    <col min="265" max="266" width="0" style="1" hidden="1" customWidth="1"/>
    <col min="267" max="267" width="13.77734375" style="1" customWidth="1"/>
    <col min="268" max="268" width="3.77734375" style="1" customWidth="1"/>
    <col min="269" max="512" width="8.88671875" style="1"/>
    <col min="513" max="513" width="2.88671875" style="1" customWidth="1"/>
    <col min="514" max="514" width="30.77734375" style="1" customWidth="1"/>
    <col min="515" max="516" width="0" style="1" hidden="1" customWidth="1"/>
    <col min="517" max="517" width="13.77734375" style="1" customWidth="1"/>
    <col min="518" max="518" width="2.77734375" style="1" customWidth="1"/>
    <col min="519" max="519" width="13.77734375" style="1" customWidth="1"/>
    <col min="520" max="520" width="2.77734375" style="1" customWidth="1"/>
    <col min="521" max="522" width="0" style="1" hidden="1" customWidth="1"/>
    <col min="523" max="523" width="13.77734375" style="1" customWidth="1"/>
    <col min="524" max="524" width="3.77734375" style="1" customWidth="1"/>
    <col min="525" max="768" width="8.88671875" style="1"/>
    <col min="769" max="769" width="2.88671875" style="1" customWidth="1"/>
    <col min="770" max="770" width="30.77734375" style="1" customWidth="1"/>
    <col min="771" max="772" width="0" style="1" hidden="1" customWidth="1"/>
    <col min="773" max="773" width="13.77734375" style="1" customWidth="1"/>
    <col min="774" max="774" width="2.77734375" style="1" customWidth="1"/>
    <col min="775" max="775" width="13.77734375" style="1" customWidth="1"/>
    <col min="776" max="776" width="2.77734375" style="1" customWidth="1"/>
    <col min="777" max="778" width="0" style="1" hidden="1" customWidth="1"/>
    <col min="779" max="779" width="13.77734375" style="1" customWidth="1"/>
    <col min="780" max="780" width="3.77734375" style="1" customWidth="1"/>
    <col min="781" max="1024" width="8.88671875" style="1"/>
    <col min="1025" max="1025" width="2.88671875" style="1" customWidth="1"/>
    <col min="1026" max="1026" width="30.77734375" style="1" customWidth="1"/>
    <col min="1027" max="1028" width="0" style="1" hidden="1" customWidth="1"/>
    <col min="1029" max="1029" width="13.77734375" style="1" customWidth="1"/>
    <col min="1030" max="1030" width="2.77734375" style="1" customWidth="1"/>
    <col min="1031" max="1031" width="13.77734375" style="1" customWidth="1"/>
    <col min="1032" max="1032" width="2.77734375" style="1" customWidth="1"/>
    <col min="1033" max="1034" width="0" style="1" hidden="1" customWidth="1"/>
    <col min="1035" max="1035" width="13.77734375" style="1" customWidth="1"/>
    <col min="1036" max="1036" width="3.77734375" style="1" customWidth="1"/>
    <col min="1037" max="1280" width="8.88671875" style="1"/>
    <col min="1281" max="1281" width="2.88671875" style="1" customWidth="1"/>
    <col min="1282" max="1282" width="30.77734375" style="1" customWidth="1"/>
    <col min="1283" max="1284" width="0" style="1" hidden="1" customWidth="1"/>
    <col min="1285" max="1285" width="13.77734375" style="1" customWidth="1"/>
    <col min="1286" max="1286" width="2.77734375" style="1" customWidth="1"/>
    <col min="1287" max="1287" width="13.77734375" style="1" customWidth="1"/>
    <col min="1288" max="1288" width="2.77734375" style="1" customWidth="1"/>
    <col min="1289" max="1290" width="0" style="1" hidden="1" customWidth="1"/>
    <col min="1291" max="1291" width="13.77734375" style="1" customWidth="1"/>
    <col min="1292" max="1292" width="3.77734375" style="1" customWidth="1"/>
    <col min="1293" max="1536" width="8.88671875" style="1"/>
    <col min="1537" max="1537" width="2.88671875" style="1" customWidth="1"/>
    <col min="1538" max="1538" width="30.77734375" style="1" customWidth="1"/>
    <col min="1539" max="1540" width="0" style="1" hidden="1" customWidth="1"/>
    <col min="1541" max="1541" width="13.77734375" style="1" customWidth="1"/>
    <col min="1542" max="1542" width="2.77734375" style="1" customWidth="1"/>
    <col min="1543" max="1543" width="13.77734375" style="1" customWidth="1"/>
    <col min="1544" max="1544" width="2.77734375" style="1" customWidth="1"/>
    <col min="1545" max="1546" width="0" style="1" hidden="1" customWidth="1"/>
    <col min="1547" max="1547" width="13.77734375" style="1" customWidth="1"/>
    <col min="1548" max="1548" width="3.77734375" style="1" customWidth="1"/>
    <col min="1549" max="1792" width="8.88671875" style="1"/>
    <col min="1793" max="1793" width="2.88671875" style="1" customWidth="1"/>
    <col min="1794" max="1794" width="30.77734375" style="1" customWidth="1"/>
    <col min="1795" max="1796" width="0" style="1" hidden="1" customWidth="1"/>
    <col min="1797" max="1797" width="13.77734375" style="1" customWidth="1"/>
    <col min="1798" max="1798" width="2.77734375" style="1" customWidth="1"/>
    <col min="1799" max="1799" width="13.77734375" style="1" customWidth="1"/>
    <col min="1800" max="1800" width="2.77734375" style="1" customWidth="1"/>
    <col min="1801" max="1802" width="0" style="1" hidden="1" customWidth="1"/>
    <col min="1803" max="1803" width="13.77734375" style="1" customWidth="1"/>
    <col min="1804" max="1804" width="3.77734375" style="1" customWidth="1"/>
    <col min="1805" max="2048" width="8.88671875" style="1"/>
    <col min="2049" max="2049" width="2.88671875" style="1" customWidth="1"/>
    <col min="2050" max="2050" width="30.77734375" style="1" customWidth="1"/>
    <col min="2051" max="2052" width="0" style="1" hidden="1" customWidth="1"/>
    <col min="2053" max="2053" width="13.77734375" style="1" customWidth="1"/>
    <col min="2054" max="2054" width="2.77734375" style="1" customWidth="1"/>
    <col min="2055" max="2055" width="13.77734375" style="1" customWidth="1"/>
    <col min="2056" max="2056" width="2.77734375" style="1" customWidth="1"/>
    <col min="2057" max="2058" width="0" style="1" hidden="1" customWidth="1"/>
    <col min="2059" max="2059" width="13.77734375" style="1" customWidth="1"/>
    <col min="2060" max="2060" width="3.77734375" style="1" customWidth="1"/>
    <col min="2061" max="2304" width="8.88671875" style="1"/>
    <col min="2305" max="2305" width="2.88671875" style="1" customWidth="1"/>
    <col min="2306" max="2306" width="30.77734375" style="1" customWidth="1"/>
    <col min="2307" max="2308" width="0" style="1" hidden="1" customWidth="1"/>
    <col min="2309" max="2309" width="13.77734375" style="1" customWidth="1"/>
    <col min="2310" max="2310" width="2.77734375" style="1" customWidth="1"/>
    <col min="2311" max="2311" width="13.77734375" style="1" customWidth="1"/>
    <col min="2312" max="2312" width="2.77734375" style="1" customWidth="1"/>
    <col min="2313" max="2314" width="0" style="1" hidden="1" customWidth="1"/>
    <col min="2315" max="2315" width="13.77734375" style="1" customWidth="1"/>
    <col min="2316" max="2316" width="3.77734375" style="1" customWidth="1"/>
    <col min="2317" max="2560" width="8.88671875" style="1"/>
    <col min="2561" max="2561" width="2.88671875" style="1" customWidth="1"/>
    <col min="2562" max="2562" width="30.77734375" style="1" customWidth="1"/>
    <col min="2563" max="2564" width="0" style="1" hidden="1" customWidth="1"/>
    <col min="2565" max="2565" width="13.77734375" style="1" customWidth="1"/>
    <col min="2566" max="2566" width="2.77734375" style="1" customWidth="1"/>
    <col min="2567" max="2567" width="13.77734375" style="1" customWidth="1"/>
    <col min="2568" max="2568" width="2.77734375" style="1" customWidth="1"/>
    <col min="2569" max="2570" width="0" style="1" hidden="1" customWidth="1"/>
    <col min="2571" max="2571" width="13.77734375" style="1" customWidth="1"/>
    <col min="2572" max="2572" width="3.77734375" style="1" customWidth="1"/>
    <col min="2573" max="2816" width="8.88671875" style="1"/>
    <col min="2817" max="2817" width="2.88671875" style="1" customWidth="1"/>
    <col min="2818" max="2818" width="30.77734375" style="1" customWidth="1"/>
    <col min="2819" max="2820" width="0" style="1" hidden="1" customWidth="1"/>
    <col min="2821" max="2821" width="13.77734375" style="1" customWidth="1"/>
    <col min="2822" max="2822" width="2.77734375" style="1" customWidth="1"/>
    <col min="2823" max="2823" width="13.77734375" style="1" customWidth="1"/>
    <col min="2824" max="2824" width="2.77734375" style="1" customWidth="1"/>
    <col min="2825" max="2826" width="0" style="1" hidden="1" customWidth="1"/>
    <col min="2827" max="2827" width="13.77734375" style="1" customWidth="1"/>
    <col min="2828" max="2828" width="3.77734375" style="1" customWidth="1"/>
    <col min="2829" max="3072" width="8.88671875" style="1"/>
    <col min="3073" max="3073" width="2.88671875" style="1" customWidth="1"/>
    <col min="3074" max="3074" width="30.77734375" style="1" customWidth="1"/>
    <col min="3075" max="3076" width="0" style="1" hidden="1" customWidth="1"/>
    <col min="3077" max="3077" width="13.77734375" style="1" customWidth="1"/>
    <col min="3078" max="3078" width="2.77734375" style="1" customWidth="1"/>
    <col min="3079" max="3079" width="13.77734375" style="1" customWidth="1"/>
    <col min="3080" max="3080" width="2.77734375" style="1" customWidth="1"/>
    <col min="3081" max="3082" width="0" style="1" hidden="1" customWidth="1"/>
    <col min="3083" max="3083" width="13.77734375" style="1" customWidth="1"/>
    <col min="3084" max="3084" width="3.77734375" style="1" customWidth="1"/>
    <col min="3085" max="3328" width="8.88671875" style="1"/>
    <col min="3329" max="3329" width="2.88671875" style="1" customWidth="1"/>
    <col min="3330" max="3330" width="30.77734375" style="1" customWidth="1"/>
    <col min="3331" max="3332" width="0" style="1" hidden="1" customWidth="1"/>
    <col min="3333" max="3333" width="13.77734375" style="1" customWidth="1"/>
    <col min="3334" max="3334" width="2.77734375" style="1" customWidth="1"/>
    <col min="3335" max="3335" width="13.77734375" style="1" customWidth="1"/>
    <col min="3336" max="3336" width="2.77734375" style="1" customWidth="1"/>
    <col min="3337" max="3338" width="0" style="1" hidden="1" customWidth="1"/>
    <col min="3339" max="3339" width="13.77734375" style="1" customWidth="1"/>
    <col min="3340" max="3340" width="3.77734375" style="1" customWidth="1"/>
    <col min="3341" max="3584" width="8.88671875" style="1"/>
    <col min="3585" max="3585" width="2.88671875" style="1" customWidth="1"/>
    <col min="3586" max="3586" width="30.77734375" style="1" customWidth="1"/>
    <col min="3587" max="3588" width="0" style="1" hidden="1" customWidth="1"/>
    <col min="3589" max="3589" width="13.77734375" style="1" customWidth="1"/>
    <col min="3590" max="3590" width="2.77734375" style="1" customWidth="1"/>
    <col min="3591" max="3591" width="13.77734375" style="1" customWidth="1"/>
    <col min="3592" max="3592" width="2.77734375" style="1" customWidth="1"/>
    <col min="3593" max="3594" width="0" style="1" hidden="1" customWidth="1"/>
    <col min="3595" max="3595" width="13.77734375" style="1" customWidth="1"/>
    <col min="3596" max="3596" width="3.77734375" style="1" customWidth="1"/>
    <col min="3597" max="3840" width="8.88671875" style="1"/>
    <col min="3841" max="3841" width="2.88671875" style="1" customWidth="1"/>
    <col min="3842" max="3842" width="30.77734375" style="1" customWidth="1"/>
    <col min="3843" max="3844" width="0" style="1" hidden="1" customWidth="1"/>
    <col min="3845" max="3845" width="13.77734375" style="1" customWidth="1"/>
    <col min="3846" max="3846" width="2.77734375" style="1" customWidth="1"/>
    <col min="3847" max="3847" width="13.77734375" style="1" customWidth="1"/>
    <col min="3848" max="3848" width="2.77734375" style="1" customWidth="1"/>
    <col min="3849" max="3850" width="0" style="1" hidden="1" customWidth="1"/>
    <col min="3851" max="3851" width="13.77734375" style="1" customWidth="1"/>
    <col min="3852" max="3852" width="3.77734375" style="1" customWidth="1"/>
    <col min="3853" max="4096" width="8.88671875" style="1"/>
    <col min="4097" max="4097" width="2.88671875" style="1" customWidth="1"/>
    <col min="4098" max="4098" width="30.77734375" style="1" customWidth="1"/>
    <col min="4099" max="4100" width="0" style="1" hidden="1" customWidth="1"/>
    <col min="4101" max="4101" width="13.77734375" style="1" customWidth="1"/>
    <col min="4102" max="4102" width="2.77734375" style="1" customWidth="1"/>
    <col min="4103" max="4103" width="13.77734375" style="1" customWidth="1"/>
    <col min="4104" max="4104" width="2.77734375" style="1" customWidth="1"/>
    <col min="4105" max="4106" width="0" style="1" hidden="1" customWidth="1"/>
    <col min="4107" max="4107" width="13.77734375" style="1" customWidth="1"/>
    <col min="4108" max="4108" width="3.77734375" style="1" customWidth="1"/>
    <col min="4109" max="4352" width="8.88671875" style="1"/>
    <col min="4353" max="4353" width="2.88671875" style="1" customWidth="1"/>
    <col min="4354" max="4354" width="30.77734375" style="1" customWidth="1"/>
    <col min="4355" max="4356" width="0" style="1" hidden="1" customWidth="1"/>
    <col min="4357" max="4357" width="13.77734375" style="1" customWidth="1"/>
    <col min="4358" max="4358" width="2.77734375" style="1" customWidth="1"/>
    <col min="4359" max="4359" width="13.77734375" style="1" customWidth="1"/>
    <col min="4360" max="4360" width="2.77734375" style="1" customWidth="1"/>
    <col min="4361" max="4362" width="0" style="1" hidden="1" customWidth="1"/>
    <col min="4363" max="4363" width="13.77734375" style="1" customWidth="1"/>
    <col min="4364" max="4364" width="3.77734375" style="1" customWidth="1"/>
    <col min="4365" max="4608" width="8.88671875" style="1"/>
    <col min="4609" max="4609" width="2.88671875" style="1" customWidth="1"/>
    <col min="4610" max="4610" width="30.77734375" style="1" customWidth="1"/>
    <col min="4611" max="4612" width="0" style="1" hidden="1" customWidth="1"/>
    <col min="4613" max="4613" width="13.77734375" style="1" customWidth="1"/>
    <col min="4614" max="4614" width="2.77734375" style="1" customWidth="1"/>
    <col min="4615" max="4615" width="13.77734375" style="1" customWidth="1"/>
    <col min="4616" max="4616" width="2.77734375" style="1" customWidth="1"/>
    <col min="4617" max="4618" width="0" style="1" hidden="1" customWidth="1"/>
    <col min="4619" max="4619" width="13.77734375" style="1" customWidth="1"/>
    <col min="4620" max="4620" width="3.77734375" style="1" customWidth="1"/>
    <col min="4621" max="4864" width="8.88671875" style="1"/>
    <col min="4865" max="4865" width="2.88671875" style="1" customWidth="1"/>
    <col min="4866" max="4866" width="30.77734375" style="1" customWidth="1"/>
    <col min="4867" max="4868" width="0" style="1" hidden="1" customWidth="1"/>
    <col min="4869" max="4869" width="13.77734375" style="1" customWidth="1"/>
    <col min="4870" max="4870" width="2.77734375" style="1" customWidth="1"/>
    <col min="4871" max="4871" width="13.77734375" style="1" customWidth="1"/>
    <col min="4872" max="4872" width="2.77734375" style="1" customWidth="1"/>
    <col min="4873" max="4874" width="0" style="1" hidden="1" customWidth="1"/>
    <col min="4875" max="4875" width="13.77734375" style="1" customWidth="1"/>
    <col min="4876" max="4876" width="3.77734375" style="1" customWidth="1"/>
    <col min="4877" max="5120" width="8.88671875" style="1"/>
    <col min="5121" max="5121" width="2.88671875" style="1" customWidth="1"/>
    <col min="5122" max="5122" width="30.77734375" style="1" customWidth="1"/>
    <col min="5123" max="5124" width="0" style="1" hidden="1" customWidth="1"/>
    <col min="5125" max="5125" width="13.77734375" style="1" customWidth="1"/>
    <col min="5126" max="5126" width="2.77734375" style="1" customWidth="1"/>
    <col min="5127" max="5127" width="13.77734375" style="1" customWidth="1"/>
    <col min="5128" max="5128" width="2.77734375" style="1" customWidth="1"/>
    <col min="5129" max="5130" width="0" style="1" hidden="1" customWidth="1"/>
    <col min="5131" max="5131" width="13.77734375" style="1" customWidth="1"/>
    <col min="5132" max="5132" width="3.77734375" style="1" customWidth="1"/>
    <col min="5133" max="5376" width="8.88671875" style="1"/>
    <col min="5377" max="5377" width="2.88671875" style="1" customWidth="1"/>
    <col min="5378" max="5378" width="30.77734375" style="1" customWidth="1"/>
    <col min="5379" max="5380" width="0" style="1" hidden="1" customWidth="1"/>
    <col min="5381" max="5381" width="13.77734375" style="1" customWidth="1"/>
    <col min="5382" max="5382" width="2.77734375" style="1" customWidth="1"/>
    <col min="5383" max="5383" width="13.77734375" style="1" customWidth="1"/>
    <col min="5384" max="5384" width="2.77734375" style="1" customWidth="1"/>
    <col min="5385" max="5386" width="0" style="1" hidden="1" customWidth="1"/>
    <col min="5387" max="5387" width="13.77734375" style="1" customWidth="1"/>
    <col min="5388" max="5388" width="3.77734375" style="1" customWidth="1"/>
    <col min="5389" max="5632" width="8.88671875" style="1"/>
    <col min="5633" max="5633" width="2.88671875" style="1" customWidth="1"/>
    <col min="5634" max="5634" width="30.77734375" style="1" customWidth="1"/>
    <col min="5635" max="5636" width="0" style="1" hidden="1" customWidth="1"/>
    <col min="5637" max="5637" width="13.77734375" style="1" customWidth="1"/>
    <col min="5638" max="5638" width="2.77734375" style="1" customWidth="1"/>
    <col min="5639" max="5639" width="13.77734375" style="1" customWidth="1"/>
    <col min="5640" max="5640" width="2.77734375" style="1" customWidth="1"/>
    <col min="5641" max="5642" width="0" style="1" hidden="1" customWidth="1"/>
    <col min="5643" max="5643" width="13.77734375" style="1" customWidth="1"/>
    <col min="5644" max="5644" width="3.77734375" style="1" customWidth="1"/>
    <col min="5645" max="5888" width="8.88671875" style="1"/>
    <col min="5889" max="5889" width="2.88671875" style="1" customWidth="1"/>
    <col min="5890" max="5890" width="30.77734375" style="1" customWidth="1"/>
    <col min="5891" max="5892" width="0" style="1" hidden="1" customWidth="1"/>
    <col min="5893" max="5893" width="13.77734375" style="1" customWidth="1"/>
    <col min="5894" max="5894" width="2.77734375" style="1" customWidth="1"/>
    <col min="5895" max="5895" width="13.77734375" style="1" customWidth="1"/>
    <col min="5896" max="5896" width="2.77734375" style="1" customWidth="1"/>
    <col min="5897" max="5898" width="0" style="1" hidden="1" customWidth="1"/>
    <col min="5899" max="5899" width="13.77734375" style="1" customWidth="1"/>
    <col min="5900" max="5900" width="3.77734375" style="1" customWidth="1"/>
    <col min="5901" max="6144" width="8.88671875" style="1"/>
    <col min="6145" max="6145" width="2.88671875" style="1" customWidth="1"/>
    <col min="6146" max="6146" width="30.77734375" style="1" customWidth="1"/>
    <col min="6147" max="6148" width="0" style="1" hidden="1" customWidth="1"/>
    <col min="6149" max="6149" width="13.77734375" style="1" customWidth="1"/>
    <col min="6150" max="6150" width="2.77734375" style="1" customWidth="1"/>
    <col min="6151" max="6151" width="13.77734375" style="1" customWidth="1"/>
    <col min="6152" max="6152" width="2.77734375" style="1" customWidth="1"/>
    <col min="6153" max="6154" width="0" style="1" hidden="1" customWidth="1"/>
    <col min="6155" max="6155" width="13.77734375" style="1" customWidth="1"/>
    <col min="6156" max="6156" width="3.77734375" style="1" customWidth="1"/>
    <col min="6157" max="6400" width="8.88671875" style="1"/>
    <col min="6401" max="6401" width="2.88671875" style="1" customWidth="1"/>
    <col min="6402" max="6402" width="30.77734375" style="1" customWidth="1"/>
    <col min="6403" max="6404" width="0" style="1" hidden="1" customWidth="1"/>
    <col min="6405" max="6405" width="13.77734375" style="1" customWidth="1"/>
    <col min="6406" max="6406" width="2.77734375" style="1" customWidth="1"/>
    <col min="6407" max="6407" width="13.77734375" style="1" customWidth="1"/>
    <col min="6408" max="6408" width="2.77734375" style="1" customWidth="1"/>
    <col min="6409" max="6410" width="0" style="1" hidden="1" customWidth="1"/>
    <col min="6411" max="6411" width="13.77734375" style="1" customWidth="1"/>
    <col min="6412" max="6412" width="3.77734375" style="1" customWidth="1"/>
    <col min="6413" max="6656" width="8.88671875" style="1"/>
    <col min="6657" max="6657" width="2.88671875" style="1" customWidth="1"/>
    <col min="6658" max="6658" width="30.77734375" style="1" customWidth="1"/>
    <col min="6659" max="6660" width="0" style="1" hidden="1" customWidth="1"/>
    <col min="6661" max="6661" width="13.77734375" style="1" customWidth="1"/>
    <col min="6662" max="6662" width="2.77734375" style="1" customWidth="1"/>
    <col min="6663" max="6663" width="13.77734375" style="1" customWidth="1"/>
    <col min="6664" max="6664" width="2.77734375" style="1" customWidth="1"/>
    <col min="6665" max="6666" width="0" style="1" hidden="1" customWidth="1"/>
    <col min="6667" max="6667" width="13.77734375" style="1" customWidth="1"/>
    <col min="6668" max="6668" width="3.77734375" style="1" customWidth="1"/>
    <col min="6669" max="6912" width="8.88671875" style="1"/>
    <col min="6913" max="6913" width="2.88671875" style="1" customWidth="1"/>
    <col min="6914" max="6914" width="30.77734375" style="1" customWidth="1"/>
    <col min="6915" max="6916" width="0" style="1" hidden="1" customWidth="1"/>
    <col min="6917" max="6917" width="13.77734375" style="1" customWidth="1"/>
    <col min="6918" max="6918" width="2.77734375" style="1" customWidth="1"/>
    <col min="6919" max="6919" width="13.77734375" style="1" customWidth="1"/>
    <col min="6920" max="6920" width="2.77734375" style="1" customWidth="1"/>
    <col min="6921" max="6922" width="0" style="1" hidden="1" customWidth="1"/>
    <col min="6923" max="6923" width="13.77734375" style="1" customWidth="1"/>
    <col min="6924" max="6924" width="3.77734375" style="1" customWidth="1"/>
    <col min="6925" max="7168" width="8.88671875" style="1"/>
    <col min="7169" max="7169" width="2.88671875" style="1" customWidth="1"/>
    <col min="7170" max="7170" width="30.77734375" style="1" customWidth="1"/>
    <col min="7171" max="7172" width="0" style="1" hidden="1" customWidth="1"/>
    <col min="7173" max="7173" width="13.77734375" style="1" customWidth="1"/>
    <col min="7174" max="7174" width="2.77734375" style="1" customWidth="1"/>
    <col min="7175" max="7175" width="13.77734375" style="1" customWidth="1"/>
    <col min="7176" max="7176" width="2.77734375" style="1" customWidth="1"/>
    <col min="7177" max="7178" width="0" style="1" hidden="1" customWidth="1"/>
    <col min="7179" max="7179" width="13.77734375" style="1" customWidth="1"/>
    <col min="7180" max="7180" width="3.77734375" style="1" customWidth="1"/>
    <col min="7181" max="7424" width="8.88671875" style="1"/>
    <col min="7425" max="7425" width="2.88671875" style="1" customWidth="1"/>
    <col min="7426" max="7426" width="30.77734375" style="1" customWidth="1"/>
    <col min="7427" max="7428" width="0" style="1" hidden="1" customWidth="1"/>
    <col min="7429" max="7429" width="13.77734375" style="1" customWidth="1"/>
    <col min="7430" max="7430" width="2.77734375" style="1" customWidth="1"/>
    <col min="7431" max="7431" width="13.77734375" style="1" customWidth="1"/>
    <col min="7432" max="7432" width="2.77734375" style="1" customWidth="1"/>
    <col min="7433" max="7434" width="0" style="1" hidden="1" customWidth="1"/>
    <col min="7435" max="7435" width="13.77734375" style="1" customWidth="1"/>
    <col min="7436" max="7436" width="3.77734375" style="1" customWidth="1"/>
    <col min="7437" max="7680" width="8.88671875" style="1"/>
    <col min="7681" max="7681" width="2.88671875" style="1" customWidth="1"/>
    <col min="7682" max="7682" width="30.77734375" style="1" customWidth="1"/>
    <col min="7683" max="7684" width="0" style="1" hidden="1" customWidth="1"/>
    <col min="7685" max="7685" width="13.77734375" style="1" customWidth="1"/>
    <col min="7686" max="7686" width="2.77734375" style="1" customWidth="1"/>
    <col min="7687" max="7687" width="13.77734375" style="1" customWidth="1"/>
    <col min="7688" max="7688" width="2.77734375" style="1" customWidth="1"/>
    <col min="7689" max="7690" width="0" style="1" hidden="1" customWidth="1"/>
    <col min="7691" max="7691" width="13.77734375" style="1" customWidth="1"/>
    <col min="7692" max="7692" width="3.77734375" style="1" customWidth="1"/>
    <col min="7693" max="7936" width="8.88671875" style="1"/>
    <col min="7937" max="7937" width="2.88671875" style="1" customWidth="1"/>
    <col min="7938" max="7938" width="30.77734375" style="1" customWidth="1"/>
    <col min="7939" max="7940" width="0" style="1" hidden="1" customWidth="1"/>
    <col min="7941" max="7941" width="13.77734375" style="1" customWidth="1"/>
    <col min="7942" max="7942" width="2.77734375" style="1" customWidth="1"/>
    <col min="7943" max="7943" width="13.77734375" style="1" customWidth="1"/>
    <col min="7944" max="7944" width="2.77734375" style="1" customWidth="1"/>
    <col min="7945" max="7946" width="0" style="1" hidden="1" customWidth="1"/>
    <col min="7947" max="7947" width="13.77734375" style="1" customWidth="1"/>
    <col min="7948" max="7948" width="3.77734375" style="1" customWidth="1"/>
    <col min="7949" max="8192" width="8.88671875" style="1"/>
    <col min="8193" max="8193" width="2.88671875" style="1" customWidth="1"/>
    <col min="8194" max="8194" width="30.77734375" style="1" customWidth="1"/>
    <col min="8195" max="8196" width="0" style="1" hidden="1" customWidth="1"/>
    <col min="8197" max="8197" width="13.77734375" style="1" customWidth="1"/>
    <col min="8198" max="8198" width="2.77734375" style="1" customWidth="1"/>
    <col min="8199" max="8199" width="13.77734375" style="1" customWidth="1"/>
    <col min="8200" max="8200" width="2.77734375" style="1" customWidth="1"/>
    <col min="8201" max="8202" width="0" style="1" hidden="1" customWidth="1"/>
    <col min="8203" max="8203" width="13.77734375" style="1" customWidth="1"/>
    <col min="8204" max="8204" width="3.77734375" style="1" customWidth="1"/>
    <col min="8205" max="8448" width="8.88671875" style="1"/>
    <col min="8449" max="8449" width="2.88671875" style="1" customWidth="1"/>
    <col min="8450" max="8450" width="30.77734375" style="1" customWidth="1"/>
    <col min="8451" max="8452" width="0" style="1" hidden="1" customWidth="1"/>
    <col min="8453" max="8453" width="13.77734375" style="1" customWidth="1"/>
    <col min="8454" max="8454" width="2.77734375" style="1" customWidth="1"/>
    <col min="8455" max="8455" width="13.77734375" style="1" customWidth="1"/>
    <col min="8456" max="8456" width="2.77734375" style="1" customWidth="1"/>
    <col min="8457" max="8458" width="0" style="1" hidden="1" customWidth="1"/>
    <col min="8459" max="8459" width="13.77734375" style="1" customWidth="1"/>
    <col min="8460" max="8460" width="3.77734375" style="1" customWidth="1"/>
    <col min="8461" max="8704" width="8.88671875" style="1"/>
    <col min="8705" max="8705" width="2.88671875" style="1" customWidth="1"/>
    <col min="8706" max="8706" width="30.77734375" style="1" customWidth="1"/>
    <col min="8707" max="8708" width="0" style="1" hidden="1" customWidth="1"/>
    <col min="8709" max="8709" width="13.77734375" style="1" customWidth="1"/>
    <col min="8710" max="8710" width="2.77734375" style="1" customWidth="1"/>
    <col min="8711" max="8711" width="13.77734375" style="1" customWidth="1"/>
    <col min="8712" max="8712" width="2.77734375" style="1" customWidth="1"/>
    <col min="8713" max="8714" width="0" style="1" hidden="1" customWidth="1"/>
    <col min="8715" max="8715" width="13.77734375" style="1" customWidth="1"/>
    <col min="8716" max="8716" width="3.77734375" style="1" customWidth="1"/>
    <col min="8717" max="8960" width="8.88671875" style="1"/>
    <col min="8961" max="8961" width="2.88671875" style="1" customWidth="1"/>
    <col min="8962" max="8962" width="30.77734375" style="1" customWidth="1"/>
    <col min="8963" max="8964" width="0" style="1" hidden="1" customWidth="1"/>
    <col min="8965" max="8965" width="13.77734375" style="1" customWidth="1"/>
    <col min="8966" max="8966" width="2.77734375" style="1" customWidth="1"/>
    <col min="8967" max="8967" width="13.77734375" style="1" customWidth="1"/>
    <col min="8968" max="8968" width="2.77734375" style="1" customWidth="1"/>
    <col min="8969" max="8970" width="0" style="1" hidden="1" customWidth="1"/>
    <col min="8971" max="8971" width="13.77734375" style="1" customWidth="1"/>
    <col min="8972" max="8972" width="3.77734375" style="1" customWidth="1"/>
    <col min="8973" max="9216" width="8.88671875" style="1"/>
    <col min="9217" max="9217" width="2.88671875" style="1" customWidth="1"/>
    <col min="9218" max="9218" width="30.77734375" style="1" customWidth="1"/>
    <col min="9219" max="9220" width="0" style="1" hidden="1" customWidth="1"/>
    <col min="9221" max="9221" width="13.77734375" style="1" customWidth="1"/>
    <col min="9222" max="9222" width="2.77734375" style="1" customWidth="1"/>
    <col min="9223" max="9223" width="13.77734375" style="1" customWidth="1"/>
    <col min="9224" max="9224" width="2.77734375" style="1" customWidth="1"/>
    <col min="9225" max="9226" width="0" style="1" hidden="1" customWidth="1"/>
    <col min="9227" max="9227" width="13.77734375" style="1" customWidth="1"/>
    <col min="9228" max="9228" width="3.77734375" style="1" customWidth="1"/>
    <col min="9229" max="9472" width="8.88671875" style="1"/>
    <col min="9473" max="9473" width="2.88671875" style="1" customWidth="1"/>
    <col min="9474" max="9474" width="30.77734375" style="1" customWidth="1"/>
    <col min="9475" max="9476" width="0" style="1" hidden="1" customWidth="1"/>
    <col min="9477" max="9477" width="13.77734375" style="1" customWidth="1"/>
    <col min="9478" max="9478" width="2.77734375" style="1" customWidth="1"/>
    <col min="9479" max="9479" width="13.77734375" style="1" customWidth="1"/>
    <col min="9480" max="9480" width="2.77734375" style="1" customWidth="1"/>
    <col min="9481" max="9482" width="0" style="1" hidden="1" customWidth="1"/>
    <col min="9483" max="9483" width="13.77734375" style="1" customWidth="1"/>
    <col min="9484" max="9484" width="3.77734375" style="1" customWidth="1"/>
    <col min="9485" max="9728" width="8.88671875" style="1"/>
    <col min="9729" max="9729" width="2.88671875" style="1" customWidth="1"/>
    <col min="9730" max="9730" width="30.77734375" style="1" customWidth="1"/>
    <col min="9731" max="9732" width="0" style="1" hidden="1" customWidth="1"/>
    <col min="9733" max="9733" width="13.77734375" style="1" customWidth="1"/>
    <col min="9734" max="9734" width="2.77734375" style="1" customWidth="1"/>
    <col min="9735" max="9735" width="13.77734375" style="1" customWidth="1"/>
    <col min="9736" max="9736" width="2.77734375" style="1" customWidth="1"/>
    <col min="9737" max="9738" width="0" style="1" hidden="1" customWidth="1"/>
    <col min="9739" max="9739" width="13.77734375" style="1" customWidth="1"/>
    <col min="9740" max="9740" width="3.77734375" style="1" customWidth="1"/>
    <col min="9741" max="9984" width="8.88671875" style="1"/>
    <col min="9985" max="9985" width="2.88671875" style="1" customWidth="1"/>
    <col min="9986" max="9986" width="30.77734375" style="1" customWidth="1"/>
    <col min="9987" max="9988" width="0" style="1" hidden="1" customWidth="1"/>
    <col min="9989" max="9989" width="13.77734375" style="1" customWidth="1"/>
    <col min="9990" max="9990" width="2.77734375" style="1" customWidth="1"/>
    <col min="9991" max="9991" width="13.77734375" style="1" customWidth="1"/>
    <col min="9992" max="9992" width="2.77734375" style="1" customWidth="1"/>
    <col min="9993" max="9994" width="0" style="1" hidden="1" customWidth="1"/>
    <col min="9995" max="9995" width="13.77734375" style="1" customWidth="1"/>
    <col min="9996" max="9996" width="3.77734375" style="1" customWidth="1"/>
    <col min="9997" max="10240" width="8.88671875" style="1"/>
    <col min="10241" max="10241" width="2.88671875" style="1" customWidth="1"/>
    <col min="10242" max="10242" width="30.77734375" style="1" customWidth="1"/>
    <col min="10243" max="10244" width="0" style="1" hidden="1" customWidth="1"/>
    <col min="10245" max="10245" width="13.77734375" style="1" customWidth="1"/>
    <col min="10246" max="10246" width="2.77734375" style="1" customWidth="1"/>
    <col min="10247" max="10247" width="13.77734375" style="1" customWidth="1"/>
    <col min="10248" max="10248" width="2.77734375" style="1" customWidth="1"/>
    <col min="10249" max="10250" width="0" style="1" hidden="1" customWidth="1"/>
    <col min="10251" max="10251" width="13.77734375" style="1" customWidth="1"/>
    <col min="10252" max="10252" width="3.77734375" style="1" customWidth="1"/>
    <col min="10253" max="10496" width="8.88671875" style="1"/>
    <col min="10497" max="10497" width="2.88671875" style="1" customWidth="1"/>
    <col min="10498" max="10498" width="30.77734375" style="1" customWidth="1"/>
    <col min="10499" max="10500" width="0" style="1" hidden="1" customWidth="1"/>
    <col min="10501" max="10501" width="13.77734375" style="1" customWidth="1"/>
    <col min="10502" max="10502" width="2.77734375" style="1" customWidth="1"/>
    <col min="10503" max="10503" width="13.77734375" style="1" customWidth="1"/>
    <col min="10504" max="10504" width="2.77734375" style="1" customWidth="1"/>
    <col min="10505" max="10506" width="0" style="1" hidden="1" customWidth="1"/>
    <col min="10507" max="10507" width="13.77734375" style="1" customWidth="1"/>
    <col min="10508" max="10508" width="3.77734375" style="1" customWidth="1"/>
    <col min="10509" max="10752" width="8.88671875" style="1"/>
    <col min="10753" max="10753" width="2.88671875" style="1" customWidth="1"/>
    <col min="10754" max="10754" width="30.77734375" style="1" customWidth="1"/>
    <col min="10755" max="10756" width="0" style="1" hidden="1" customWidth="1"/>
    <col min="10757" max="10757" width="13.77734375" style="1" customWidth="1"/>
    <col min="10758" max="10758" width="2.77734375" style="1" customWidth="1"/>
    <col min="10759" max="10759" width="13.77734375" style="1" customWidth="1"/>
    <col min="10760" max="10760" width="2.77734375" style="1" customWidth="1"/>
    <col min="10761" max="10762" width="0" style="1" hidden="1" customWidth="1"/>
    <col min="10763" max="10763" width="13.77734375" style="1" customWidth="1"/>
    <col min="10764" max="10764" width="3.77734375" style="1" customWidth="1"/>
    <col min="10765" max="11008" width="8.88671875" style="1"/>
    <col min="11009" max="11009" width="2.88671875" style="1" customWidth="1"/>
    <col min="11010" max="11010" width="30.77734375" style="1" customWidth="1"/>
    <col min="11011" max="11012" width="0" style="1" hidden="1" customWidth="1"/>
    <col min="11013" max="11013" width="13.77734375" style="1" customWidth="1"/>
    <col min="11014" max="11014" width="2.77734375" style="1" customWidth="1"/>
    <col min="11015" max="11015" width="13.77734375" style="1" customWidth="1"/>
    <col min="11016" max="11016" width="2.77734375" style="1" customWidth="1"/>
    <col min="11017" max="11018" width="0" style="1" hidden="1" customWidth="1"/>
    <col min="11019" max="11019" width="13.77734375" style="1" customWidth="1"/>
    <col min="11020" max="11020" width="3.77734375" style="1" customWidth="1"/>
    <col min="11021" max="11264" width="8.88671875" style="1"/>
    <col min="11265" max="11265" width="2.88671875" style="1" customWidth="1"/>
    <col min="11266" max="11266" width="30.77734375" style="1" customWidth="1"/>
    <col min="11267" max="11268" width="0" style="1" hidden="1" customWidth="1"/>
    <col min="11269" max="11269" width="13.77734375" style="1" customWidth="1"/>
    <col min="11270" max="11270" width="2.77734375" style="1" customWidth="1"/>
    <col min="11271" max="11271" width="13.77734375" style="1" customWidth="1"/>
    <col min="11272" max="11272" width="2.77734375" style="1" customWidth="1"/>
    <col min="11273" max="11274" width="0" style="1" hidden="1" customWidth="1"/>
    <col min="11275" max="11275" width="13.77734375" style="1" customWidth="1"/>
    <col min="11276" max="11276" width="3.77734375" style="1" customWidth="1"/>
    <col min="11277" max="11520" width="8.88671875" style="1"/>
    <col min="11521" max="11521" width="2.88671875" style="1" customWidth="1"/>
    <col min="11522" max="11522" width="30.77734375" style="1" customWidth="1"/>
    <col min="11523" max="11524" width="0" style="1" hidden="1" customWidth="1"/>
    <col min="11525" max="11525" width="13.77734375" style="1" customWidth="1"/>
    <col min="11526" max="11526" width="2.77734375" style="1" customWidth="1"/>
    <col min="11527" max="11527" width="13.77734375" style="1" customWidth="1"/>
    <col min="11528" max="11528" width="2.77734375" style="1" customWidth="1"/>
    <col min="11529" max="11530" width="0" style="1" hidden="1" customWidth="1"/>
    <col min="11531" max="11531" width="13.77734375" style="1" customWidth="1"/>
    <col min="11532" max="11532" width="3.77734375" style="1" customWidth="1"/>
    <col min="11533" max="11776" width="8.88671875" style="1"/>
    <col min="11777" max="11777" width="2.88671875" style="1" customWidth="1"/>
    <col min="11778" max="11778" width="30.77734375" style="1" customWidth="1"/>
    <col min="11779" max="11780" width="0" style="1" hidden="1" customWidth="1"/>
    <col min="11781" max="11781" width="13.77734375" style="1" customWidth="1"/>
    <col min="11782" max="11782" width="2.77734375" style="1" customWidth="1"/>
    <col min="11783" max="11783" width="13.77734375" style="1" customWidth="1"/>
    <col min="11784" max="11784" width="2.77734375" style="1" customWidth="1"/>
    <col min="11785" max="11786" width="0" style="1" hidden="1" customWidth="1"/>
    <col min="11787" max="11787" width="13.77734375" style="1" customWidth="1"/>
    <col min="11788" max="11788" width="3.77734375" style="1" customWidth="1"/>
    <col min="11789" max="12032" width="8.88671875" style="1"/>
    <col min="12033" max="12033" width="2.88671875" style="1" customWidth="1"/>
    <col min="12034" max="12034" width="30.77734375" style="1" customWidth="1"/>
    <col min="12035" max="12036" width="0" style="1" hidden="1" customWidth="1"/>
    <col min="12037" max="12037" width="13.77734375" style="1" customWidth="1"/>
    <col min="12038" max="12038" width="2.77734375" style="1" customWidth="1"/>
    <col min="12039" max="12039" width="13.77734375" style="1" customWidth="1"/>
    <col min="12040" max="12040" width="2.77734375" style="1" customWidth="1"/>
    <col min="12041" max="12042" width="0" style="1" hidden="1" customWidth="1"/>
    <col min="12043" max="12043" width="13.77734375" style="1" customWidth="1"/>
    <col min="12044" max="12044" width="3.77734375" style="1" customWidth="1"/>
    <col min="12045" max="12288" width="8.88671875" style="1"/>
    <col min="12289" max="12289" width="2.88671875" style="1" customWidth="1"/>
    <col min="12290" max="12290" width="30.77734375" style="1" customWidth="1"/>
    <col min="12291" max="12292" width="0" style="1" hidden="1" customWidth="1"/>
    <col min="12293" max="12293" width="13.77734375" style="1" customWidth="1"/>
    <col min="12294" max="12294" width="2.77734375" style="1" customWidth="1"/>
    <col min="12295" max="12295" width="13.77734375" style="1" customWidth="1"/>
    <col min="12296" max="12296" width="2.77734375" style="1" customWidth="1"/>
    <col min="12297" max="12298" width="0" style="1" hidden="1" customWidth="1"/>
    <col min="12299" max="12299" width="13.77734375" style="1" customWidth="1"/>
    <col min="12300" max="12300" width="3.77734375" style="1" customWidth="1"/>
    <col min="12301" max="12544" width="8.88671875" style="1"/>
    <col min="12545" max="12545" width="2.88671875" style="1" customWidth="1"/>
    <col min="12546" max="12546" width="30.77734375" style="1" customWidth="1"/>
    <col min="12547" max="12548" width="0" style="1" hidden="1" customWidth="1"/>
    <col min="12549" max="12549" width="13.77734375" style="1" customWidth="1"/>
    <col min="12550" max="12550" width="2.77734375" style="1" customWidth="1"/>
    <col min="12551" max="12551" width="13.77734375" style="1" customWidth="1"/>
    <col min="12552" max="12552" width="2.77734375" style="1" customWidth="1"/>
    <col min="12553" max="12554" width="0" style="1" hidden="1" customWidth="1"/>
    <col min="12555" max="12555" width="13.77734375" style="1" customWidth="1"/>
    <col min="12556" max="12556" width="3.77734375" style="1" customWidth="1"/>
    <col min="12557" max="12800" width="8.88671875" style="1"/>
    <col min="12801" max="12801" width="2.88671875" style="1" customWidth="1"/>
    <col min="12802" max="12802" width="30.77734375" style="1" customWidth="1"/>
    <col min="12803" max="12804" width="0" style="1" hidden="1" customWidth="1"/>
    <col min="12805" max="12805" width="13.77734375" style="1" customWidth="1"/>
    <col min="12806" max="12806" width="2.77734375" style="1" customWidth="1"/>
    <col min="12807" max="12807" width="13.77734375" style="1" customWidth="1"/>
    <col min="12808" max="12808" width="2.77734375" style="1" customWidth="1"/>
    <col min="12809" max="12810" width="0" style="1" hidden="1" customWidth="1"/>
    <col min="12811" max="12811" width="13.77734375" style="1" customWidth="1"/>
    <col min="12812" max="12812" width="3.77734375" style="1" customWidth="1"/>
    <col min="12813" max="13056" width="8.88671875" style="1"/>
    <col min="13057" max="13057" width="2.88671875" style="1" customWidth="1"/>
    <col min="13058" max="13058" width="30.77734375" style="1" customWidth="1"/>
    <col min="13059" max="13060" width="0" style="1" hidden="1" customWidth="1"/>
    <col min="13061" max="13061" width="13.77734375" style="1" customWidth="1"/>
    <col min="13062" max="13062" width="2.77734375" style="1" customWidth="1"/>
    <col min="13063" max="13063" width="13.77734375" style="1" customWidth="1"/>
    <col min="13064" max="13064" width="2.77734375" style="1" customWidth="1"/>
    <col min="13065" max="13066" width="0" style="1" hidden="1" customWidth="1"/>
    <col min="13067" max="13067" width="13.77734375" style="1" customWidth="1"/>
    <col min="13068" max="13068" width="3.77734375" style="1" customWidth="1"/>
    <col min="13069" max="13312" width="8.88671875" style="1"/>
    <col min="13313" max="13313" width="2.88671875" style="1" customWidth="1"/>
    <col min="13314" max="13314" width="30.77734375" style="1" customWidth="1"/>
    <col min="13315" max="13316" width="0" style="1" hidden="1" customWidth="1"/>
    <col min="13317" max="13317" width="13.77734375" style="1" customWidth="1"/>
    <col min="13318" max="13318" width="2.77734375" style="1" customWidth="1"/>
    <col min="13319" max="13319" width="13.77734375" style="1" customWidth="1"/>
    <col min="13320" max="13320" width="2.77734375" style="1" customWidth="1"/>
    <col min="13321" max="13322" width="0" style="1" hidden="1" customWidth="1"/>
    <col min="13323" max="13323" width="13.77734375" style="1" customWidth="1"/>
    <col min="13324" max="13324" width="3.77734375" style="1" customWidth="1"/>
    <col min="13325" max="13568" width="8.88671875" style="1"/>
    <col min="13569" max="13569" width="2.88671875" style="1" customWidth="1"/>
    <col min="13570" max="13570" width="30.77734375" style="1" customWidth="1"/>
    <col min="13571" max="13572" width="0" style="1" hidden="1" customWidth="1"/>
    <col min="13573" max="13573" width="13.77734375" style="1" customWidth="1"/>
    <col min="13574" max="13574" width="2.77734375" style="1" customWidth="1"/>
    <col min="13575" max="13575" width="13.77734375" style="1" customWidth="1"/>
    <col min="13576" max="13576" width="2.77734375" style="1" customWidth="1"/>
    <col min="13577" max="13578" width="0" style="1" hidden="1" customWidth="1"/>
    <col min="13579" max="13579" width="13.77734375" style="1" customWidth="1"/>
    <col min="13580" max="13580" width="3.77734375" style="1" customWidth="1"/>
    <col min="13581" max="13824" width="8.88671875" style="1"/>
    <col min="13825" max="13825" width="2.88671875" style="1" customWidth="1"/>
    <col min="13826" max="13826" width="30.77734375" style="1" customWidth="1"/>
    <col min="13827" max="13828" width="0" style="1" hidden="1" customWidth="1"/>
    <col min="13829" max="13829" width="13.77734375" style="1" customWidth="1"/>
    <col min="13830" max="13830" width="2.77734375" style="1" customWidth="1"/>
    <col min="13831" max="13831" width="13.77734375" style="1" customWidth="1"/>
    <col min="13832" max="13832" width="2.77734375" style="1" customWidth="1"/>
    <col min="13833" max="13834" width="0" style="1" hidden="1" customWidth="1"/>
    <col min="13835" max="13835" width="13.77734375" style="1" customWidth="1"/>
    <col min="13836" max="13836" width="3.77734375" style="1" customWidth="1"/>
    <col min="13837" max="14080" width="8.88671875" style="1"/>
    <col min="14081" max="14081" width="2.88671875" style="1" customWidth="1"/>
    <col min="14082" max="14082" width="30.77734375" style="1" customWidth="1"/>
    <col min="14083" max="14084" width="0" style="1" hidden="1" customWidth="1"/>
    <col min="14085" max="14085" width="13.77734375" style="1" customWidth="1"/>
    <col min="14086" max="14086" width="2.77734375" style="1" customWidth="1"/>
    <col min="14087" max="14087" width="13.77734375" style="1" customWidth="1"/>
    <col min="14088" max="14088" width="2.77734375" style="1" customWidth="1"/>
    <col min="14089" max="14090" width="0" style="1" hidden="1" customWidth="1"/>
    <col min="14091" max="14091" width="13.77734375" style="1" customWidth="1"/>
    <col min="14092" max="14092" width="3.77734375" style="1" customWidth="1"/>
    <col min="14093" max="14336" width="8.88671875" style="1"/>
    <col min="14337" max="14337" width="2.88671875" style="1" customWidth="1"/>
    <col min="14338" max="14338" width="30.77734375" style="1" customWidth="1"/>
    <col min="14339" max="14340" width="0" style="1" hidden="1" customWidth="1"/>
    <col min="14341" max="14341" width="13.77734375" style="1" customWidth="1"/>
    <col min="14342" max="14342" width="2.77734375" style="1" customWidth="1"/>
    <col min="14343" max="14343" width="13.77734375" style="1" customWidth="1"/>
    <col min="14344" max="14344" width="2.77734375" style="1" customWidth="1"/>
    <col min="14345" max="14346" width="0" style="1" hidden="1" customWidth="1"/>
    <col min="14347" max="14347" width="13.77734375" style="1" customWidth="1"/>
    <col min="14348" max="14348" width="3.77734375" style="1" customWidth="1"/>
    <col min="14349" max="14592" width="8.88671875" style="1"/>
    <col min="14593" max="14593" width="2.88671875" style="1" customWidth="1"/>
    <col min="14594" max="14594" width="30.77734375" style="1" customWidth="1"/>
    <col min="14595" max="14596" width="0" style="1" hidden="1" customWidth="1"/>
    <col min="14597" max="14597" width="13.77734375" style="1" customWidth="1"/>
    <col min="14598" max="14598" width="2.77734375" style="1" customWidth="1"/>
    <col min="14599" max="14599" width="13.77734375" style="1" customWidth="1"/>
    <col min="14600" max="14600" width="2.77734375" style="1" customWidth="1"/>
    <col min="14601" max="14602" width="0" style="1" hidden="1" customWidth="1"/>
    <col min="14603" max="14603" width="13.77734375" style="1" customWidth="1"/>
    <col min="14604" max="14604" width="3.77734375" style="1" customWidth="1"/>
    <col min="14605" max="14848" width="8.88671875" style="1"/>
    <col min="14849" max="14849" width="2.88671875" style="1" customWidth="1"/>
    <col min="14850" max="14850" width="30.77734375" style="1" customWidth="1"/>
    <col min="14851" max="14852" width="0" style="1" hidden="1" customWidth="1"/>
    <col min="14853" max="14853" width="13.77734375" style="1" customWidth="1"/>
    <col min="14854" max="14854" width="2.77734375" style="1" customWidth="1"/>
    <col min="14855" max="14855" width="13.77734375" style="1" customWidth="1"/>
    <col min="14856" max="14856" width="2.77734375" style="1" customWidth="1"/>
    <col min="14857" max="14858" width="0" style="1" hidden="1" customWidth="1"/>
    <col min="14859" max="14859" width="13.77734375" style="1" customWidth="1"/>
    <col min="14860" max="14860" width="3.77734375" style="1" customWidth="1"/>
    <col min="14861" max="15104" width="8.88671875" style="1"/>
    <col min="15105" max="15105" width="2.88671875" style="1" customWidth="1"/>
    <col min="15106" max="15106" width="30.77734375" style="1" customWidth="1"/>
    <col min="15107" max="15108" width="0" style="1" hidden="1" customWidth="1"/>
    <col min="15109" max="15109" width="13.77734375" style="1" customWidth="1"/>
    <col min="15110" max="15110" width="2.77734375" style="1" customWidth="1"/>
    <col min="15111" max="15111" width="13.77734375" style="1" customWidth="1"/>
    <col min="15112" max="15112" width="2.77734375" style="1" customWidth="1"/>
    <col min="15113" max="15114" width="0" style="1" hidden="1" customWidth="1"/>
    <col min="15115" max="15115" width="13.77734375" style="1" customWidth="1"/>
    <col min="15116" max="15116" width="3.77734375" style="1" customWidth="1"/>
    <col min="15117" max="15360" width="8.88671875" style="1"/>
    <col min="15361" max="15361" width="2.88671875" style="1" customWidth="1"/>
    <col min="15362" max="15362" width="30.77734375" style="1" customWidth="1"/>
    <col min="15363" max="15364" width="0" style="1" hidden="1" customWidth="1"/>
    <col min="15365" max="15365" width="13.77734375" style="1" customWidth="1"/>
    <col min="15366" max="15366" width="2.77734375" style="1" customWidth="1"/>
    <col min="15367" max="15367" width="13.77734375" style="1" customWidth="1"/>
    <col min="15368" max="15368" width="2.77734375" style="1" customWidth="1"/>
    <col min="15369" max="15370" width="0" style="1" hidden="1" customWidth="1"/>
    <col min="15371" max="15371" width="13.77734375" style="1" customWidth="1"/>
    <col min="15372" max="15372" width="3.77734375" style="1" customWidth="1"/>
    <col min="15373" max="15616" width="8.88671875" style="1"/>
    <col min="15617" max="15617" width="2.88671875" style="1" customWidth="1"/>
    <col min="15618" max="15618" width="30.77734375" style="1" customWidth="1"/>
    <col min="15619" max="15620" width="0" style="1" hidden="1" customWidth="1"/>
    <col min="15621" max="15621" width="13.77734375" style="1" customWidth="1"/>
    <col min="15622" max="15622" width="2.77734375" style="1" customWidth="1"/>
    <col min="15623" max="15623" width="13.77734375" style="1" customWidth="1"/>
    <col min="15624" max="15624" width="2.77734375" style="1" customWidth="1"/>
    <col min="15625" max="15626" width="0" style="1" hidden="1" customWidth="1"/>
    <col min="15627" max="15627" width="13.77734375" style="1" customWidth="1"/>
    <col min="15628" max="15628" width="3.77734375" style="1" customWidth="1"/>
    <col min="15629" max="15872" width="8.88671875" style="1"/>
    <col min="15873" max="15873" width="2.88671875" style="1" customWidth="1"/>
    <col min="15874" max="15874" width="30.77734375" style="1" customWidth="1"/>
    <col min="15875" max="15876" width="0" style="1" hidden="1" customWidth="1"/>
    <col min="15877" max="15877" width="13.77734375" style="1" customWidth="1"/>
    <col min="15878" max="15878" width="2.77734375" style="1" customWidth="1"/>
    <col min="15879" max="15879" width="13.77734375" style="1" customWidth="1"/>
    <col min="15880" max="15880" width="2.77734375" style="1" customWidth="1"/>
    <col min="15881" max="15882" width="0" style="1" hidden="1" customWidth="1"/>
    <col min="15883" max="15883" width="13.77734375" style="1" customWidth="1"/>
    <col min="15884" max="15884" width="3.77734375" style="1" customWidth="1"/>
    <col min="15885" max="16128" width="8.88671875" style="1"/>
    <col min="16129" max="16129" width="2.88671875" style="1" customWidth="1"/>
    <col min="16130" max="16130" width="30.77734375" style="1" customWidth="1"/>
    <col min="16131" max="16132" width="0" style="1" hidden="1" customWidth="1"/>
    <col min="16133" max="16133" width="13.77734375" style="1" customWidth="1"/>
    <col min="16134" max="16134" width="2.77734375" style="1" customWidth="1"/>
    <col min="16135" max="16135" width="13.77734375" style="1" customWidth="1"/>
    <col min="16136" max="16136" width="2.77734375" style="1" customWidth="1"/>
    <col min="16137" max="16138" width="0" style="1" hidden="1" customWidth="1"/>
    <col min="16139" max="16139" width="13.77734375" style="1" customWidth="1"/>
    <col min="16140" max="16140" width="3.77734375" style="1" customWidth="1"/>
    <col min="16141" max="16384" width="8.88671875" style="1"/>
  </cols>
  <sheetData>
    <row r="1" spans="1:16" ht="30" customHeight="1" x14ac:dyDescent="0.6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6" ht="15.75" x14ac:dyDescent="0.25">
      <c r="A2" s="136" t="s">
        <v>60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</row>
    <row r="3" spans="1:16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</row>
    <row r="4" spans="1:16" ht="20.100000000000001" customHeight="1" thickBot="1" x14ac:dyDescent="0.25">
      <c r="A4" s="79" t="s">
        <v>45</v>
      </c>
      <c r="B4" s="80"/>
      <c r="C4" s="78"/>
      <c r="D4" s="78"/>
      <c r="E4" s="78"/>
      <c r="F4" s="78"/>
      <c r="G4" s="78"/>
      <c r="H4" s="78"/>
      <c r="I4" s="81" t="s">
        <v>46</v>
      </c>
      <c r="J4" s="82"/>
      <c r="K4" s="137" t="s">
        <v>47</v>
      </c>
      <c r="L4" s="137"/>
    </row>
    <row r="5" spans="1:16" ht="20.100000000000001" customHeight="1" thickBot="1" x14ac:dyDescent="0.25">
      <c r="A5" s="83"/>
      <c r="B5" s="84" t="s">
        <v>48</v>
      </c>
      <c r="C5" s="85"/>
      <c r="D5" s="86"/>
      <c r="E5" s="87" t="s">
        <v>58</v>
      </c>
      <c r="F5" s="86"/>
      <c r="G5" s="86"/>
      <c r="H5" s="86"/>
      <c r="I5" s="85"/>
      <c r="J5" s="88"/>
      <c r="K5" s="138" t="s">
        <v>49</v>
      </c>
      <c r="L5" s="139"/>
    </row>
    <row r="6" spans="1:16" ht="20.100000000000001" customHeight="1" thickBot="1" x14ac:dyDescent="0.25">
      <c r="A6" s="89"/>
      <c r="B6" s="90"/>
      <c r="C6" s="138" t="s">
        <v>25</v>
      </c>
      <c r="D6" s="140"/>
      <c r="E6" s="87" t="s">
        <v>5</v>
      </c>
      <c r="F6" s="86"/>
      <c r="G6" s="86"/>
      <c r="H6" s="86"/>
      <c r="I6" s="138" t="s">
        <v>25</v>
      </c>
      <c r="J6" s="140"/>
      <c r="K6" s="141" t="s">
        <v>50</v>
      </c>
      <c r="L6" s="142"/>
    </row>
    <row r="7" spans="1:16" ht="20.100000000000001" customHeight="1" thickBot="1" x14ac:dyDescent="0.25">
      <c r="A7" s="91"/>
      <c r="B7" s="92"/>
      <c r="C7" s="130">
        <v>2023</v>
      </c>
      <c r="D7" s="131"/>
      <c r="E7" s="132" t="s">
        <v>59</v>
      </c>
      <c r="F7" s="133"/>
      <c r="G7" s="132">
        <v>2025</v>
      </c>
      <c r="H7" s="133"/>
      <c r="I7" s="93"/>
      <c r="J7" s="94"/>
      <c r="K7" s="130" t="s">
        <v>51</v>
      </c>
      <c r="L7" s="134"/>
    </row>
    <row r="8" spans="1:16" ht="12.95" customHeight="1" thickBot="1" x14ac:dyDescent="0.25">
      <c r="A8" s="95"/>
      <c r="B8" s="88">
        <v>1</v>
      </c>
      <c r="C8" s="96">
        <v>2</v>
      </c>
      <c r="D8" s="97"/>
      <c r="E8" s="96">
        <v>2</v>
      </c>
      <c r="F8" s="97"/>
      <c r="G8" s="96">
        <v>3</v>
      </c>
      <c r="H8" s="97"/>
      <c r="I8" s="96">
        <v>5</v>
      </c>
      <c r="J8" s="97"/>
      <c r="K8" s="96">
        <v>4</v>
      </c>
      <c r="L8" s="98"/>
    </row>
    <row r="9" spans="1:16" ht="15.95" customHeight="1" x14ac:dyDescent="0.2">
      <c r="A9" s="83"/>
      <c r="B9" s="99" t="s">
        <v>52</v>
      </c>
      <c r="C9" s="100"/>
      <c r="D9" s="101"/>
      <c r="E9" s="100"/>
      <c r="F9" s="101"/>
      <c r="G9" s="100"/>
      <c r="H9" s="101"/>
      <c r="I9" s="100"/>
      <c r="J9" s="101"/>
      <c r="K9" s="100"/>
      <c r="L9" s="102"/>
    </row>
    <row r="10" spans="1:16" ht="20.100000000000001" customHeight="1" x14ac:dyDescent="0.2">
      <c r="A10" s="89"/>
      <c r="B10" s="103" t="s">
        <v>27</v>
      </c>
      <c r="C10" s="104" t="s">
        <v>43</v>
      </c>
      <c r="D10" s="90"/>
      <c r="E10" s="104">
        <v>15281</v>
      </c>
      <c r="F10" s="90"/>
      <c r="G10" s="105">
        <v>13278</v>
      </c>
      <c r="H10" s="90"/>
      <c r="I10" s="106" t="s">
        <v>43</v>
      </c>
      <c r="J10" s="107"/>
      <c r="K10" s="106">
        <v>15.09</v>
      </c>
      <c r="L10" s="108"/>
      <c r="N10" s="109"/>
      <c r="O10" s="109"/>
      <c r="P10" s="109"/>
    </row>
    <row r="11" spans="1:16" ht="20.100000000000001" customHeight="1" x14ac:dyDescent="0.2">
      <c r="A11" s="89"/>
      <c r="B11" s="103" t="s">
        <v>28</v>
      </c>
      <c r="C11" s="104" t="s">
        <v>43</v>
      </c>
      <c r="D11" s="90"/>
      <c r="E11" s="104">
        <v>42552</v>
      </c>
      <c r="F11" s="90"/>
      <c r="G11" s="105">
        <v>37512</v>
      </c>
      <c r="H11" s="90"/>
      <c r="I11" s="106" t="s">
        <v>43</v>
      </c>
      <c r="J11" s="107"/>
      <c r="K11" s="106">
        <v>13.44</v>
      </c>
      <c r="L11" s="108"/>
      <c r="N11" s="109"/>
      <c r="O11" s="109"/>
      <c r="P11" s="109"/>
    </row>
    <row r="12" spans="1:16" ht="20.100000000000001" customHeight="1" x14ac:dyDescent="0.2">
      <c r="A12" s="110"/>
      <c r="B12" s="111" t="s">
        <v>53</v>
      </c>
      <c r="C12" s="112" t="s">
        <v>43</v>
      </c>
      <c r="D12" s="113"/>
      <c r="E12" s="112">
        <v>57833</v>
      </c>
      <c r="F12" s="113"/>
      <c r="G12" s="112">
        <v>50790</v>
      </c>
      <c r="H12" s="113"/>
      <c r="I12" s="114" t="s">
        <v>43</v>
      </c>
      <c r="J12" s="115"/>
      <c r="K12" s="116">
        <v>13.87</v>
      </c>
      <c r="L12" s="117"/>
      <c r="N12" s="109"/>
      <c r="O12" s="109"/>
      <c r="P12" s="109"/>
    </row>
    <row r="13" spans="1:16" ht="20.100000000000001" customHeight="1" x14ac:dyDescent="0.2">
      <c r="A13" s="89"/>
      <c r="B13" s="103" t="s">
        <v>30</v>
      </c>
      <c r="C13" s="104" t="s">
        <v>43</v>
      </c>
      <c r="D13" s="90"/>
      <c r="E13" s="104">
        <v>129705</v>
      </c>
      <c r="F13" s="90"/>
      <c r="G13" s="105">
        <v>123649</v>
      </c>
      <c r="H13" s="90"/>
      <c r="I13" s="106" t="s">
        <v>43</v>
      </c>
      <c r="J13" s="107"/>
      <c r="K13" s="106">
        <v>4.9000000000000004</v>
      </c>
      <c r="L13" s="108"/>
      <c r="N13" s="109"/>
      <c r="O13" s="109"/>
      <c r="P13" s="109"/>
    </row>
    <row r="14" spans="1:16" ht="20.100000000000001" customHeight="1" x14ac:dyDescent="0.2">
      <c r="A14" s="89"/>
      <c r="B14" s="103" t="s">
        <v>31</v>
      </c>
      <c r="C14" s="104" t="s">
        <v>43</v>
      </c>
      <c r="D14" s="90"/>
      <c r="E14" s="104">
        <v>74341</v>
      </c>
      <c r="F14" s="90"/>
      <c r="G14" s="105">
        <v>67533</v>
      </c>
      <c r="H14" s="90"/>
      <c r="I14" s="106" t="s">
        <v>43</v>
      </c>
      <c r="J14" s="107"/>
      <c r="K14" s="106">
        <v>10.08</v>
      </c>
      <c r="L14" s="108"/>
      <c r="N14" s="109"/>
      <c r="O14" s="109"/>
      <c r="P14" s="109"/>
    </row>
    <row r="15" spans="1:16" ht="20.100000000000001" customHeight="1" x14ac:dyDescent="0.2">
      <c r="A15" s="89"/>
      <c r="B15" s="103" t="s">
        <v>54</v>
      </c>
      <c r="C15" s="118" t="s">
        <v>43</v>
      </c>
      <c r="D15" s="90"/>
      <c r="E15" s="104">
        <v>40177</v>
      </c>
      <c r="F15" s="90"/>
      <c r="G15" s="104">
        <v>39813</v>
      </c>
      <c r="H15" s="90"/>
      <c r="I15" s="106" t="s">
        <v>43</v>
      </c>
      <c r="J15" s="107"/>
      <c r="K15" s="106">
        <v>0.91</v>
      </c>
      <c r="L15" s="108"/>
      <c r="N15" s="109"/>
      <c r="O15" s="109"/>
      <c r="P15" s="109"/>
    </row>
    <row r="16" spans="1:16" ht="20.100000000000001" customHeight="1" x14ac:dyDescent="0.2">
      <c r="A16" s="89"/>
      <c r="B16" s="103" t="s">
        <v>33</v>
      </c>
      <c r="C16" s="104" t="s">
        <v>43</v>
      </c>
      <c r="D16" s="90"/>
      <c r="E16" s="104">
        <v>48558</v>
      </c>
      <c r="F16" s="90"/>
      <c r="G16" s="105">
        <v>45584</v>
      </c>
      <c r="H16" s="90"/>
      <c r="I16" s="106" t="s">
        <v>43</v>
      </c>
      <c r="J16" s="107"/>
      <c r="K16" s="106">
        <v>6.52</v>
      </c>
      <c r="L16" s="108"/>
      <c r="N16" s="109"/>
      <c r="O16" s="109"/>
      <c r="P16" s="109"/>
    </row>
    <row r="17" spans="1:16" ht="20.100000000000001" customHeight="1" x14ac:dyDescent="0.2">
      <c r="A17" s="89"/>
      <c r="B17" s="103" t="s">
        <v>55</v>
      </c>
      <c r="C17" s="104" t="s">
        <v>43</v>
      </c>
      <c r="D17" s="90"/>
      <c r="E17" s="104">
        <v>35973</v>
      </c>
      <c r="F17" s="90"/>
      <c r="G17" s="105">
        <v>33938</v>
      </c>
      <c r="H17" s="90"/>
      <c r="I17" s="106" t="s">
        <v>43</v>
      </c>
      <c r="J17" s="107"/>
      <c r="K17" s="106">
        <v>6</v>
      </c>
      <c r="L17" s="108"/>
      <c r="N17" s="109"/>
      <c r="O17" s="109"/>
      <c r="P17" s="109"/>
    </row>
    <row r="18" spans="1:16" ht="20.100000000000001" customHeight="1" x14ac:dyDescent="0.2">
      <c r="A18" s="89"/>
      <c r="B18" s="103" t="s">
        <v>35</v>
      </c>
      <c r="C18" s="104" t="s">
        <v>43</v>
      </c>
      <c r="D18" s="90"/>
      <c r="E18" s="104">
        <v>31606</v>
      </c>
      <c r="F18" s="90"/>
      <c r="G18" s="105">
        <v>30855</v>
      </c>
      <c r="H18" s="90"/>
      <c r="I18" s="106" t="s">
        <v>43</v>
      </c>
      <c r="J18" s="107"/>
      <c r="K18" s="106">
        <v>2.4300000000000002</v>
      </c>
      <c r="L18" s="108"/>
      <c r="N18" s="109"/>
      <c r="O18" s="109"/>
      <c r="P18" s="109"/>
    </row>
    <row r="19" spans="1:16" ht="20.100000000000001" customHeight="1" x14ac:dyDescent="0.2">
      <c r="A19" s="89"/>
      <c r="B19" s="103" t="s">
        <v>36</v>
      </c>
      <c r="C19" s="104">
        <v>0</v>
      </c>
      <c r="D19" s="90"/>
      <c r="E19" s="104">
        <v>41505</v>
      </c>
      <c r="F19" s="90"/>
      <c r="G19" s="105">
        <v>36809</v>
      </c>
      <c r="H19" s="90"/>
      <c r="I19" s="106" t="e">
        <v>#DIV/0!</v>
      </c>
      <c r="J19" s="107"/>
      <c r="K19" s="106">
        <v>12.76</v>
      </c>
      <c r="L19" s="108"/>
      <c r="N19" s="109"/>
      <c r="O19" s="109"/>
      <c r="P19" s="109"/>
    </row>
    <row r="20" spans="1:16" ht="20.100000000000001" customHeight="1" x14ac:dyDescent="0.2">
      <c r="A20" s="89"/>
      <c r="B20" s="103" t="s">
        <v>37</v>
      </c>
      <c r="C20" s="104" t="s">
        <v>43</v>
      </c>
      <c r="D20" s="90"/>
      <c r="E20" s="104">
        <v>17695</v>
      </c>
      <c r="F20" s="90"/>
      <c r="G20" s="105">
        <v>14580</v>
      </c>
      <c r="H20" s="90"/>
      <c r="I20" s="106" t="s">
        <v>43</v>
      </c>
      <c r="J20" s="107"/>
      <c r="K20" s="106">
        <v>21.36</v>
      </c>
      <c r="L20" s="108"/>
      <c r="N20" s="109"/>
      <c r="O20" s="109"/>
      <c r="P20" s="109"/>
    </row>
    <row r="21" spans="1:16" ht="20.100000000000001" customHeight="1" x14ac:dyDescent="0.2">
      <c r="A21" s="89"/>
      <c r="B21" s="103" t="s">
        <v>38</v>
      </c>
      <c r="C21" s="104">
        <v>0</v>
      </c>
      <c r="D21" s="90"/>
      <c r="E21" s="104">
        <v>62702</v>
      </c>
      <c r="F21" s="90"/>
      <c r="G21" s="105">
        <v>57232</v>
      </c>
      <c r="H21" s="90"/>
      <c r="I21" s="106" t="e">
        <v>#DIV/0!</v>
      </c>
      <c r="J21" s="107"/>
      <c r="K21" s="106">
        <v>9.56</v>
      </c>
      <c r="L21" s="108"/>
      <c r="N21" s="109"/>
      <c r="O21" s="109"/>
      <c r="P21" s="109"/>
    </row>
    <row r="22" spans="1:16" ht="20.100000000000001" customHeight="1" x14ac:dyDescent="0.2">
      <c r="A22" s="89"/>
      <c r="B22" s="103" t="s">
        <v>56</v>
      </c>
      <c r="C22" s="104" t="s">
        <v>43</v>
      </c>
      <c r="D22" s="90"/>
      <c r="E22" s="104">
        <v>84494</v>
      </c>
      <c r="F22" s="90"/>
      <c r="G22" s="105">
        <v>76289</v>
      </c>
      <c r="H22" s="90"/>
      <c r="I22" s="106" t="s">
        <v>43</v>
      </c>
      <c r="J22" s="107"/>
      <c r="K22" s="106">
        <v>10.76</v>
      </c>
      <c r="L22" s="108"/>
      <c r="N22" s="109"/>
      <c r="O22" s="109"/>
      <c r="P22" s="109"/>
    </row>
    <row r="23" spans="1:16" ht="20.100000000000001" customHeight="1" thickBot="1" x14ac:dyDescent="0.25">
      <c r="A23" s="89"/>
      <c r="B23" s="103" t="s">
        <v>40</v>
      </c>
      <c r="C23" s="104" t="s">
        <v>25</v>
      </c>
      <c r="D23" s="90"/>
      <c r="E23" s="104">
        <v>131250</v>
      </c>
      <c r="F23" s="90"/>
      <c r="G23" s="105">
        <v>121824</v>
      </c>
      <c r="H23" s="90"/>
      <c r="I23" s="106" t="e">
        <v>#VALUE!</v>
      </c>
      <c r="J23" s="107"/>
      <c r="K23" s="106">
        <v>7.74</v>
      </c>
      <c r="L23" s="108"/>
      <c r="N23" s="109"/>
      <c r="O23" s="109"/>
      <c r="P23" s="109"/>
    </row>
    <row r="24" spans="1:16" ht="24.95" customHeight="1" thickBot="1" x14ac:dyDescent="0.25">
      <c r="A24" s="95"/>
      <c r="B24" s="119" t="s">
        <v>57</v>
      </c>
      <c r="C24" s="120" t="s">
        <v>43</v>
      </c>
      <c r="D24" s="121"/>
      <c r="E24" s="120">
        <f>SUM(E12:E23)</f>
        <v>755839</v>
      </c>
      <c r="F24" s="121"/>
      <c r="G24" s="122">
        <f>SUM(G12:G23)</f>
        <v>698896</v>
      </c>
      <c r="H24" s="121"/>
      <c r="I24" s="123" t="s">
        <v>43</v>
      </c>
      <c r="J24" s="124"/>
      <c r="K24" s="123">
        <v>8.15</v>
      </c>
      <c r="L24" s="98"/>
      <c r="N24" s="109"/>
      <c r="O24" s="109"/>
      <c r="P24" s="109"/>
    </row>
  </sheetData>
  <mergeCells count="11">
    <mergeCell ref="C7:D7"/>
    <mergeCell ref="E7:F7"/>
    <mergeCell ref="G7:H7"/>
    <mergeCell ref="K7:L7"/>
    <mergeCell ref="A1:L1"/>
    <mergeCell ref="A2:L2"/>
    <mergeCell ref="K4:L4"/>
    <mergeCell ref="K5:L5"/>
    <mergeCell ref="C6:D6"/>
    <mergeCell ref="I6:J6"/>
    <mergeCell ref="K6:L6"/>
  </mergeCells>
  <printOptions horizontalCentered="1"/>
  <pageMargins left="0.5" right="0.5" top="1" bottom="0.5" header="0.5" footer="0.5"/>
  <pageSetup paperSize="9" scale="85" orientation="portrait" horizontalDpi="180" verticalDpi="180" r:id="rId1"/>
  <headerFooter alignWithMargins="0"/>
  <ignoredErrors>
    <ignoredError sqref="E24 G2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5"/>
  <sheetViews>
    <sheetView workbookViewId="0">
      <selection sqref="A1:AC1"/>
    </sheetView>
  </sheetViews>
  <sheetFormatPr defaultColWidth="7.109375" defaultRowHeight="12.75" x14ac:dyDescent="0.2"/>
  <cols>
    <col min="1" max="1" width="2.109375" style="1" customWidth="1"/>
    <col min="2" max="2" width="24.44140625" style="1" customWidth="1"/>
    <col min="3" max="3" width="19.21875" style="1" customWidth="1"/>
    <col min="4" max="4" width="8.109375" style="1" customWidth="1"/>
    <col min="5" max="5" width="0.6640625" style="1" customWidth="1"/>
    <col min="6" max="6" width="7.77734375" style="1" customWidth="1"/>
    <col min="7" max="7" width="0.6640625" style="1" customWidth="1"/>
    <col min="8" max="8" width="7.77734375" style="1" customWidth="1"/>
    <col min="9" max="9" width="0.6640625" style="1" customWidth="1"/>
    <col min="10" max="10" width="7.44140625" style="1" customWidth="1"/>
    <col min="11" max="11" width="0.6640625" style="1" customWidth="1"/>
    <col min="12" max="12" width="7.109375" style="1" customWidth="1"/>
    <col min="13" max="13" width="0.6640625" style="1" customWidth="1"/>
    <col min="14" max="14" width="9.33203125" style="1" customWidth="1"/>
    <col min="15" max="15" width="0.6640625" style="1" customWidth="1"/>
    <col min="16" max="16" width="8.44140625" style="1" customWidth="1"/>
    <col min="17" max="17" width="0.6640625" style="1" customWidth="1"/>
    <col min="18" max="18" width="8.77734375" style="1" customWidth="1"/>
    <col min="19" max="19" width="1.77734375" style="1" customWidth="1"/>
    <col min="20" max="20" width="7.6640625" style="1" customWidth="1"/>
    <col min="21" max="21" width="0.6640625" style="1" customWidth="1"/>
    <col min="22" max="22" width="8.33203125" style="1" customWidth="1"/>
    <col min="23" max="23" width="0.6640625" style="1" customWidth="1"/>
    <col min="24" max="24" width="8.33203125" style="1" customWidth="1"/>
    <col min="25" max="25" width="0.6640625" style="1" customWidth="1"/>
    <col min="26" max="26" width="7.109375" style="1" hidden="1" customWidth="1"/>
    <col min="27" max="27" width="1.77734375" style="1" hidden="1" customWidth="1"/>
    <col min="28" max="28" width="12.77734375" style="1" customWidth="1"/>
    <col min="29" max="29" width="2.77734375" style="1" customWidth="1"/>
    <col min="30" max="16384" width="7.109375" style="1"/>
  </cols>
  <sheetData>
    <row r="1" spans="1:30" ht="26.25" x14ac:dyDescent="0.4">
      <c r="A1" s="158" t="s">
        <v>0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</row>
    <row r="2" spans="1:30" ht="20.25" x14ac:dyDescent="0.3">
      <c r="A2" s="159" t="s">
        <v>61</v>
      </c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</row>
    <row r="3" spans="1:30" ht="3.95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30" ht="15.7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Y4" s="2"/>
      <c r="Z4" s="2"/>
      <c r="AA4" s="2"/>
      <c r="AB4" s="2"/>
      <c r="AC4" s="2"/>
    </row>
    <row r="5" spans="1:30" ht="20.25" x14ac:dyDescent="0.3">
      <c r="A5" s="3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 t="s">
        <v>2</v>
      </c>
      <c r="Y5" s="2"/>
      <c r="Z5" s="2"/>
      <c r="AA5" s="2"/>
      <c r="AB5" s="160" t="s">
        <v>3</v>
      </c>
      <c r="AC5" s="160"/>
    </row>
    <row r="6" spans="1:30" ht="3.9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30" ht="3.95" customHeight="1" x14ac:dyDescent="0.25">
      <c r="A7" s="4"/>
      <c r="B7" s="5"/>
      <c r="C7" s="6"/>
      <c r="D7" s="5"/>
      <c r="E7" s="5"/>
      <c r="F7" s="7"/>
      <c r="G7" s="5"/>
      <c r="H7" s="7"/>
      <c r="I7" s="5"/>
      <c r="J7" s="7"/>
      <c r="K7" s="5"/>
      <c r="L7" s="5"/>
      <c r="M7" s="5"/>
      <c r="N7" s="7"/>
      <c r="O7" s="5"/>
      <c r="P7" s="5"/>
      <c r="Q7" s="5"/>
      <c r="R7" s="7"/>
      <c r="S7" s="5"/>
      <c r="T7" s="5"/>
      <c r="U7" s="5"/>
      <c r="V7" s="7"/>
      <c r="W7" s="5"/>
      <c r="X7" s="7"/>
      <c r="Y7" s="5"/>
      <c r="Z7" s="7"/>
      <c r="AA7" s="5"/>
      <c r="AB7" s="7"/>
      <c r="AC7" s="8"/>
    </row>
    <row r="8" spans="1:30" ht="16.5" thickBot="1" x14ac:dyDescent="0.3">
      <c r="A8" s="9"/>
      <c r="B8" s="10" t="s">
        <v>4</v>
      </c>
      <c r="C8" s="11" t="s">
        <v>5</v>
      </c>
      <c r="D8" s="147" t="s">
        <v>6</v>
      </c>
      <c r="E8" s="147"/>
      <c r="F8" s="125" t="s">
        <v>7</v>
      </c>
      <c r="G8" s="126"/>
      <c r="H8" s="146" t="s">
        <v>8</v>
      </c>
      <c r="I8" s="147"/>
      <c r="J8" s="155" t="s">
        <v>9</v>
      </c>
      <c r="K8" s="156"/>
      <c r="L8" s="156"/>
      <c r="M8" s="156"/>
      <c r="N8" s="155" t="s">
        <v>10</v>
      </c>
      <c r="O8" s="156"/>
      <c r="P8" s="156"/>
      <c r="Q8" s="156"/>
      <c r="R8" s="155" t="s">
        <v>11</v>
      </c>
      <c r="S8" s="156"/>
      <c r="T8" s="156"/>
      <c r="U8" s="157"/>
      <c r="V8" s="146" t="s">
        <v>7</v>
      </c>
      <c r="W8" s="147"/>
      <c r="X8" s="146" t="s">
        <v>12</v>
      </c>
      <c r="Y8" s="147"/>
      <c r="Z8" s="127"/>
      <c r="AA8" s="128"/>
      <c r="AB8" s="146" t="s">
        <v>13</v>
      </c>
      <c r="AC8" s="148"/>
    </row>
    <row r="9" spans="1:30" ht="38.25" customHeight="1" x14ac:dyDescent="0.25">
      <c r="A9" s="9"/>
      <c r="B9" s="10"/>
      <c r="C9" s="12" t="s">
        <v>14</v>
      </c>
      <c r="D9" s="13" t="s">
        <v>15</v>
      </c>
      <c r="E9" s="14"/>
      <c r="F9" s="129" t="s">
        <v>16</v>
      </c>
      <c r="G9" s="14"/>
      <c r="H9" s="149" t="s">
        <v>17</v>
      </c>
      <c r="I9" s="150"/>
      <c r="J9" s="149" t="s">
        <v>18</v>
      </c>
      <c r="K9" s="150"/>
      <c r="L9" s="151" t="s">
        <v>19</v>
      </c>
      <c r="M9" s="152"/>
      <c r="N9" s="149" t="s">
        <v>20</v>
      </c>
      <c r="O9" s="150"/>
      <c r="P9" s="151" t="s">
        <v>21</v>
      </c>
      <c r="Q9" s="152"/>
      <c r="R9" s="149" t="s">
        <v>22</v>
      </c>
      <c r="S9" s="150"/>
      <c r="T9" s="151" t="s">
        <v>23</v>
      </c>
      <c r="U9" s="153"/>
      <c r="V9" s="149" t="s">
        <v>24</v>
      </c>
      <c r="W9" s="150"/>
      <c r="X9" s="15"/>
      <c r="Y9" s="16"/>
      <c r="Z9" s="149" t="s">
        <v>25</v>
      </c>
      <c r="AA9" s="150"/>
      <c r="AB9" s="149" t="s">
        <v>62</v>
      </c>
      <c r="AC9" s="154"/>
    </row>
    <row r="10" spans="1:30" ht="3.95" customHeight="1" thickBot="1" x14ac:dyDescent="0.3">
      <c r="A10" s="17"/>
      <c r="B10" s="18"/>
      <c r="C10" s="19"/>
      <c r="D10" s="18"/>
      <c r="E10" s="18"/>
      <c r="F10" s="20"/>
      <c r="G10" s="18"/>
      <c r="H10" s="20"/>
      <c r="I10" s="18"/>
      <c r="J10" s="20"/>
      <c r="K10" s="18"/>
      <c r="L10" s="20"/>
      <c r="M10" s="18"/>
      <c r="N10" s="20"/>
      <c r="O10" s="18"/>
      <c r="P10" s="20"/>
      <c r="Q10" s="18"/>
      <c r="R10" s="20"/>
      <c r="S10" s="18"/>
      <c r="T10" s="20"/>
      <c r="U10" s="21"/>
      <c r="V10" s="20"/>
      <c r="W10" s="18"/>
      <c r="X10" s="20"/>
      <c r="Y10" s="18"/>
      <c r="Z10" s="20"/>
      <c r="AA10" s="18"/>
      <c r="AB10" s="20"/>
      <c r="AC10" s="22"/>
      <c r="AD10" s="23"/>
    </row>
    <row r="11" spans="1:30" ht="15.95" customHeight="1" x14ac:dyDescent="0.25">
      <c r="A11" s="4"/>
      <c r="B11" s="24" t="s">
        <v>26</v>
      </c>
      <c r="C11" s="25"/>
      <c r="D11" s="26"/>
      <c r="E11" s="26"/>
      <c r="F11" s="27"/>
      <c r="G11" s="26"/>
      <c r="H11" s="27"/>
      <c r="I11" s="26"/>
      <c r="J11" s="27"/>
      <c r="K11" s="26"/>
      <c r="L11" s="27"/>
      <c r="M11" s="26"/>
      <c r="N11" s="27"/>
      <c r="O11" s="26"/>
      <c r="P11" s="27"/>
      <c r="Q11" s="26"/>
      <c r="R11" s="27"/>
      <c r="S11" s="26"/>
      <c r="T11" s="27"/>
      <c r="U11" s="28"/>
      <c r="V11" s="27"/>
      <c r="W11" s="26"/>
      <c r="X11" s="27"/>
      <c r="Y11" s="26"/>
      <c r="Z11" s="27"/>
      <c r="AA11" s="26"/>
      <c r="AB11" s="27"/>
      <c r="AC11" s="29"/>
      <c r="AD11" s="23"/>
    </row>
    <row r="12" spans="1:30" ht="21.95" hidden="1" customHeight="1" x14ac:dyDescent="0.25">
      <c r="A12" s="9"/>
      <c r="B12" s="143" t="s">
        <v>27</v>
      </c>
      <c r="C12" s="30" t="s">
        <v>63</v>
      </c>
      <c r="D12" s="31" t="e">
        <f>[1]JAN01!$P$16</f>
        <v>#REF!</v>
      </c>
      <c r="E12" s="31"/>
      <c r="F12" s="32"/>
      <c r="G12" s="31"/>
      <c r="H12" s="32">
        <f>[1]JAN01!$P$17</f>
        <v>0</v>
      </c>
      <c r="I12" s="31"/>
      <c r="J12" s="32" t="str">
        <f>[1]JAN01!$P$18</f>
        <v>-</v>
      </c>
      <c r="K12" s="31"/>
      <c r="L12" s="32" t="str">
        <f>[1]JAN01!$P$19</f>
        <v>-</v>
      </c>
      <c r="M12" s="31"/>
      <c r="N12" s="32" t="str">
        <f>[1]JAN01!$P$20</f>
        <v>-</v>
      </c>
      <c r="O12" s="31"/>
      <c r="P12" s="32" t="str">
        <f>[1]JAN01!$P$21</f>
        <v>-</v>
      </c>
      <c r="Q12" s="31"/>
      <c r="R12" s="32" t="str">
        <f>[1]JAN01!$P$22</f>
        <v>-</v>
      </c>
      <c r="S12" s="31"/>
      <c r="T12" s="33" t="str">
        <f>[1]JAN01!$P$23</f>
        <v>-</v>
      </c>
      <c r="U12" s="34"/>
      <c r="V12" s="32" t="str">
        <f>[1]JAN01!$P$24</f>
        <v>-</v>
      </c>
      <c r="W12" s="31"/>
      <c r="X12" s="32" t="e">
        <f>SUM(D12,H12,J12,L12,N12,P12,R12,V12)</f>
        <v>#REF!</v>
      </c>
      <c r="Y12" s="31"/>
      <c r="Z12" s="35"/>
      <c r="AA12" s="36"/>
      <c r="AB12" s="35"/>
      <c r="AC12" s="37"/>
      <c r="AD12" s="23"/>
    </row>
    <row r="13" spans="1:30" ht="33.950000000000003" customHeight="1" x14ac:dyDescent="0.25">
      <c r="A13" s="9"/>
      <c r="B13" s="143"/>
      <c r="C13" s="30" t="s">
        <v>64</v>
      </c>
      <c r="D13" s="31">
        <v>400</v>
      </c>
      <c r="E13" s="31"/>
      <c r="F13" s="32">
        <v>385</v>
      </c>
      <c r="G13" s="31"/>
      <c r="H13" s="32" t="s">
        <v>43</v>
      </c>
      <c r="I13" s="31"/>
      <c r="J13" s="32">
        <v>1162</v>
      </c>
      <c r="K13" s="31"/>
      <c r="L13" s="32">
        <v>12</v>
      </c>
      <c r="M13" s="31"/>
      <c r="N13" s="32" t="s">
        <v>43</v>
      </c>
      <c r="O13" s="31"/>
      <c r="P13" s="32">
        <v>587</v>
      </c>
      <c r="Q13" s="31"/>
      <c r="R13" s="33">
        <v>10002</v>
      </c>
      <c r="S13" s="34"/>
      <c r="T13" s="32">
        <v>603</v>
      </c>
      <c r="U13" s="34"/>
      <c r="V13" s="32">
        <v>2733</v>
      </c>
      <c r="W13" s="31"/>
      <c r="X13" s="33">
        <v>15281</v>
      </c>
      <c r="Y13" s="31"/>
      <c r="Z13" s="35" t="e">
        <v>#REF!</v>
      </c>
      <c r="AA13" s="36"/>
      <c r="AB13" s="35"/>
      <c r="AC13" s="37"/>
      <c r="AD13" s="161"/>
    </row>
    <row r="14" spans="1:30" ht="33.950000000000003" customHeight="1" x14ac:dyDescent="0.25">
      <c r="A14" s="38"/>
      <c r="B14" s="144"/>
      <c r="C14" s="39" t="s">
        <v>65</v>
      </c>
      <c r="D14" s="40">
        <v>370</v>
      </c>
      <c r="E14" s="41"/>
      <c r="F14" s="40">
        <v>503</v>
      </c>
      <c r="G14" s="41"/>
      <c r="H14" s="40" t="s">
        <v>43</v>
      </c>
      <c r="I14" s="41"/>
      <c r="J14" s="40">
        <v>525</v>
      </c>
      <c r="K14" s="41"/>
      <c r="L14" s="40">
        <v>23</v>
      </c>
      <c r="M14" s="41"/>
      <c r="N14" s="40" t="s">
        <v>43</v>
      </c>
      <c r="O14" s="41"/>
      <c r="P14" s="40">
        <v>973</v>
      </c>
      <c r="Q14" s="41"/>
      <c r="R14" s="42">
        <v>7849</v>
      </c>
      <c r="S14" s="43"/>
      <c r="T14" s="40">
        <v>507</v>
      </c>
      <c r="U14" s="43"/>
      <c r="V14" s="40">
        <v>3035</v>
      </c>
      <c r="W14" s="43"/>
      <c r="X14" s="42">
        <v>13278</v>
      </c>
      <c r="Y14" s="41"/>
      <c r="Z14" s="44"/>
      <c r="AA14" s="45"/>
      <c r="AB14" s="44">
        <v>15.085103178189485</v>
      </c>
      <c r="AC14" s="46"/>
      <c r="AD14" s="161"/>
    </row>
    <row r="15" spans="1:30" ht="21.95" hidden="1" customHeight="1" x14ac:dyDescent="0.25">
      <c r="A15" s="9"/>
      <c r="B15" s="145" t="s">
        <v>28</v>
      </c>
      <c r="C15" s="30" t="s">
        <v>63</v>
      </c>
      <c r="D15" s="31">
        <v>0</v>
      </c>
      <c r="E15" s="31"/>
      <c r="F15" s="32" t="e">
        <v>#REF!</v>
      </c>
      <c r="G15" s="31"/>
      <c r="H15" s="32">
        <v>0</v>
      </c>
      <c r="I15" s="31"/>
      <c r="J15" s="32" t="s">
        <v>43</v>
      </c>
      <c r="K15" s="31"/>
      <c r="L15" s="32" t="s">
        <v>43</v>
      </c>
      <c r="M15" s="31"/>
      <c r="N15" s="32" t="s">
        <v>43</v>
      </c>
      <c r="O15" s="31"/>
      <c r="P15" s="32" t="s">
        <v>43</v>
      </c>
      <c r="Q15" s="31"/>
      <c r="R15" s="33" t="s">
        <v>43</v>
      </c>
      <c r="S15" s="34"/>
      <c r="T15" s="32" t="s">
        <v>43</v>
      </c>
      <c r="U15" s="34"/>
      <c r="V15" s="32" t="s">
        <v>43</v>
      </c>
      <c r="W15" s="31"/>
      <c r="X15" s="32">
        <v>0</v>
      </c>
      <c r="Y15" s="31"/>
      <c r="Z15" s="35"/>
      <c r="AA15" s="36"/>
      <c r="AB15" s="35"/>
      <c r="AC15" s="37"/>
      <c r="AD15" s="161"/>
    </row>
    <row r="16" spans="1:30" ht="33.950000000000003" customHeight="1" x14ac:dyDescent="0.25">
      <c r="A16" s="9"/>
      <c r="B16" s="143"/>
      <c r="C16" s="30" t="s">
        <v>64</v>
      </c>
      <c r="D16" s="32">
        <v>9017</v>
      </c>
      <c r="E16" s="31"/>
      <c r="F16" s="32">
        <v>5316</v>
      </c>
      <c r="G16" s="31"/>
      <c r="H16" s="32">
        <v>99</v>
      </c>
      <c r="I16" s="31"/>
      <c r="J16" s="32">
        <v>90</v>
      </c>
      <c r="K16" s="31"/>
      <c r="L16" s="32">
        <v>372</v>
      </c>
      <c r="M16" s="31"/>
      <c r="N16" s="32">
        <v>1339</v>
      </c>
      <c r="O16" s="31"/>
      <c r="P16" s="33">
        <v>14793</v>
      </c>
      <c r="Q16" s="34"/>
      <c r="R16" s="32">
        <v>3163</v>
      </c>
      <c r="S16" s="34"/>
      <c r="T16" s="32">
        <v>190</v>
      </c>
      <c r="U16" s="34"/>
      <c r="V16" s="32">
        <v>8363</v>
      </c>
      <c r="W16" s="31"/>
      <c r="X16" s="33">
        <v>42552</v>
      </c>
      <c r="Y16" s="31"/>
      <c r="Z16" s="35" t="s">
        <v>43</v>
      </c>
      <c r="AA16" s="36"/>
      <c r="AB16" s="35"/>
      <c r="AC16" s="37"/>
      <c r="AD16" s="161"/>
    </row>
    <row r="17" spans="1:30" ht="33.950000000000003" customHeight="1" x14ac:dyDescent="0.25">
      <c r="A17" s="38"/>
      <c r="B17" s="144"/>
      <c r="C17" s="39" t="s">
        <v>65</v>
      </c>
      <c r="D17" s="40">
        <v>7897</v>
      </c>
      <c r="E17" s="41"/>
      <c r="F17" s="40">
        <v>5021</v>
      </c>
      <c r="G17" s="41"/>
      <c r="H17" s="40">
        <v>403</v>
      </c>
      <c r="I17" s="41"/>
      <c r="J17" s="40">
        <v>149</v>
      </c>
      <c r="K17" s="41"/>
      <c r="L17" s="40">
        <v>373</v>
      </c>
      <c r="M17" s="41"/>
      <c r="N17" s="40">
        <v>179</v>
      </c>
      <c r="O17" s="41"/>
      <c r="P17" s="42">
        <v>12342</v>
      </c>
      <c r="Q17" s="43"/>
      <c r="R17" s="40">
        <v>2641</v>
      </c>
      <c r="S17" s="43"/>
      <c r="T17" s="40">
        <v>149</v>
      </c>
      <c r="U17" s="43"/>
      <c r="V17" s="40">
        <v>8507</v>
      </c>
      <c r="W17" s="41"/>
      <c r="X17" s="42">
        <v>37512</v>
      </c>
      <c r="Y17" s="41"/>
      <c r="Z17" s="44"/>
      <c r="AA17" s="45"/>
      <c r="AB17" s="44">
        <v>13.435700575815741</v>
      </c>
      <c r="AC17" s="46"/>
      <c r="AD17" s="161"/>
    </row>
    <row r="18" spans="1:30" ht="21.95" hidden="1" customHeight="1" x14ac:dyDescent="0.25">
      <c r="A18" s="9"/>
      <c r="B18" s="47"/>
      <c r="C18" s="30" t="s">
        <v>63</v>
      </c>
      <c r="D18" s="31" t="e">
        <v>#REF!</v>
      </c>
      <c r="E18" s="31"/>
      <c r="F18" s="48" t="e">
        <v>#REF!</v>
      </c>
      <c r="G18" s="31"/>
      <c r="H18" s="48">
        <v>0</v>
      </c>
      <c r="I18" s="31"/>
      <c r="J18" s="48">
        <v>0</v>
      </c>
      <c r="K18" s="31"/>
      <c r="L18" s="48">
        <v>0</v>
      </c>
      <c r="M18" s="31"/>
      <c r="N18" s="48">
        <v>0</v>
      </c>
      <c r="O18" s="31"/>
      <c r="P18" s="48">
        <v>0</v>
      </c>
      <c r="Q18" s="31"/>
      <c r="R18" s="48">
        <v>0</v>
      </c>
      <c r="S18" s="34"/>
      <c r="T18" s="31">
        <v>0</v>
      </c>
      <c r="U18" s="34"/>
      <c r="V18" s="31">
        <v>0</v>
      </c>
      <c r="W18" s="31"/>
      <c r="X18" s="48" t="e">
        <v>#REF!</v>
      </c>
      <c r="Y18" s="31"/>
      <c r="Z18" s="35"/>
      <c r="AA18" s="36"/>
      <c r="AB18" s="35"/>
      <c r="AC18" s="37"/>
      <c r="AD18" s="161"/>
    </row>
    <row r="19" spans="1:30" ht="33.950000000000003" customHeight="1" x14ac:dyDescent="0.25">
      <c r="A19" s="9"/>
      <c r="B19" s="47" t="s">
        <v>29</v>
      </c>
      <c r="C19" s="30" t="s">
        <v>64</v>
      </c>
      <c r="D19" s="31">
        <v>9417</v>
      </c>
      <c r="E19" s="31"/>
      <c r="F19" s="32">
        <v>5701</v>
      </c>
      <c r="G19" s="31"/>
      <c r="H19" s="32">
        <v>99</v>
      </c>
      <c r="I19" s="31"/>
      <c r="J19" s="32">
        <v>1252</v>
      </c>
      <c r="K19" s="31"/>
      <c r="L19" s="32">
        <v>384</v>
      </c>
      <c r="M19" s="31"/>
      <c r="N19" s="32">
        <v>1339</v>
      </c>
      <c r="O19" s="31"/>
      <c r="P19" s="32">
        <v>15380</v>
      </c>
      <c r="Q19" s="31"/>
      <c r="R19" s="32">
        <v>13165</v>
      </c>
      <c r="S19" s="34"/>
      <c r="T19" s="31">
        <v>793</v>
      </c>
      <c r="U19" s="34"/>
      <c r="V19" s="31">
        <v>11096</v>
      </c>
      <c r="W19" s="31"/>
      <c r="X19" s="32">
        <v>57833</v>
      </c>
      <c r="Y19" s="31"/>
      <c r="Z19" s="35" t="e">
        <v>#REF!</v>
      </c>
      <c r="AA19" s="36"/>
      <c r="AB19" s="35"/>
      <c r="AC19" s="37"/>
      <c r="AD19" s="161"/>
    </row>
    <row r="20" spans="1:30" ht="33.950000000000003" customHeight="1" x14ac:dyDescent="0.25">
      <c r="A20" s="38"/>
      <c r="B20" s="49"/>
      <c r="C20" s="39" t="s">
        <v>65</v>
      </c>
      <c r="D20" s="41">
        <v>8267</v>
      </c>
      <c r="E20" s="41"/>
      <c r="F20" s="40">
        <v>5524</v>
      </c>
      <c r="G20" s="41"/>
      <c r="H20" s="40">
        <v>403</v>
      </c>
      <c r="I20" s="41"/>
      <c r="J20" s="40">
        <v>674</v>
      </c>
      <c r="K20" s="41"/>
      <c r="L20" s="40">
        <v>396</v>
      </c>
      <c r="M20" s="41"/>
      <c r="N20" s="40">
        <v>179</v>
      </c>
      <c r="O20" s="41"/>
      <c r="P20" s="40">
        <v>13315</v>
      </c>
      <c r="Q20" s="41"/>
      <c r="R20" s="40">
        <v>10490</v>
      </c>
      <c r="S20" s="43"/>
      <c r="T20" s="41">
        <v>656</v>
      </c>
      <c r="U20" s="43"/>
      <c r="V20" s="41">
        <v>11542</v>
      </c>
      <c r="W20" s="41"/>
      <c r="X20" s="40">
        <v>50790</v>
      </c>
      <c r="Y20" s="41"/>
      <c r="Z20" s="44"/>
      <c r="AA20" s="45"/>
      <c r="AB20" s="44">
        <v>13.866902933648356</v>
      </c>
      <c r="AC20" s="46"/>
      <c r="AD20" s="161"/>
    </row>
    <row r="21" spans="1:30" ht="21.95" hidden="1" customHeight="1" x14ac:dyDescent="0.25">
      <c r="A21" s="9"/>
      <c r="B21" s="50"/>
      <c r="C21" s="30" t="s">
        <v>63</v>
      </c>
      <c r="D21" s="31">
        <v>0</v>
      </c>
      <c r="E21" s="31"/>
      <c r="F21" s="32">
        <v>0</v>
      </c>
      <c r="G21" s="31"/>
      <c r="H21" s="32" t="e">
        <v>#REF!</v>
      </c>
      <c r="I21" s="31"/>
      <c r="J21" s="32">
        <v>0</v>
      </c>
      <c r="K21" s="31"/>
      <c r="L21" s="32" t="s">
        <v>43</v>
      </c>
      <c r="M21" s="31"/>
      <c r="N21" s="32" t="s">
        <v>43</v>
      </c>
      <c r="O21" s="31"/>
      <c r="P21" s="32" t="s">
        <v>43</v>
      </c>
      <c r="Q21" s="31"/>
      <c r="R21" s="33" t="s">
        <v>43</v>
      </c>
      <c r="S21" s="34"/>
      <c r="T21" s="32" t="s">
        <v>43</v>
      </c>
      <c r="U21" s="34"/>
      <c r="V21" s="32" t="s">
        <v>43</v>
      </c>
      <c r="W21" s="31"/>
      <c r="X21" s="32" t="e">
        <v>#REF!</v>
      </c>
      <c r="Y21" s="31"/>
      <c r="Z21" s="35"/>
      <c r="AA21" s="36"/>
      <c r="AB21" s="35"/>
      <c r="AC21" s="37"/>
      <c r="AD21" s="161"/>
    </row>
    <row r="22" spans="1:30" ht="33.950000000000003" customHeight="1" x14ac:dyDescent="0.25">
      <c r="A22" s="9"/>
      <c r="B22" s="50" t="s">
        <v>30</v>
      </c>
      <c r="C22" s="30" t="s">
        <v>64</v>
      </c>
      <c r="D22" s="32">
        <v>37847</v>
      </c>
      <c r="E22" s="31"/>
      <c r="F22" s="32">
        <v>1427</v>
      </c>
      <c r="G22" s="31"/>
      <c r="H22" s="32">
        <v>15708</v>
      </c>
      <c r="I22" s="31"/>
      <c r="J22" s="32">
        <v>611</v>
      </c>
      <c r="K22" s="31"/>
      <c r="L22" s="32">
        <v>5122</v>
      </c>
      <c r="M22" s="31"/>
      <c r="N22" s="33">
        <v>43055</v>
      </c>
      <c r="O22" s="34"/>
      <c r="P22" s="32">
        <v>14770</v>
      </c>
      <c r="Q22" s="34"/>
      <c r="R22" s="32">
        <v>459</v>
      </c>
      <c r="S22" s="34"/>
      <c r="T22" s="32">
        <v>23</v>
      </c>
      <c r="U22" s="34"/>
      <c r="V22" s="32">
        <v>10706</v>
      </c>
      <c r="W22" s="31"/>
      <c r="X22" s="33">
        <v>129705</v>
      </c>
      <c r="Y22" s="31"/>
      <c r="Z22" s="35" t="e">
        <v>#REF!</v>
      </c>
      <c r="AA22" s="36"/>
      <c r="AB22" s="35"/>
      <c r="AC22" s="37"/>
      <c r="AD22" s="161"/>
    </row>
    <row r="23" spans="1:30" ht="33.950000000000003" customHeight="1" x14ac:dyDescent="0.25">
      <c r="A23" s="38"/>
      <c r="B23" s="51"/>
      <c r="C23" s="39" t="s">
        <v>65</v>
      </c>
      <c r="D23" s="40">
        <v>30334</v>
      </c>
      <c r="E23" s="41"/>
      <c r="F23" s="40">
        <v>1486</v>
      </c>
      <c r="G23" s="41"/>
      <c r="H23" s="40">
        <v>18153</v>
      </c>
      <c r="I23" s="41"/>
      <c r="J23" s="40">
        <v>1367</v>
      </c>
      <c r="K23" s="41"/>
      <c r="L23" s="40">
        <v>5361</v>
      </c>
      <c r="M23" s="41"/>
      <c r="N23" s="42">
        <v>41928</v>
      </c>
      <c r="O23" s="43"/>
      <c r="P23" s="40">
        <v>13595</v>
      </c>
      <c r="Q23" s="43"/>
      <c r="R23" s="40">
        <v>431</v>
      </c>
      <c r="S23" s="43"/>
      <c r="T23" s="40">
        <v>22</v>
      </c>
      <c r="U23" s="43"/>
      <c r="V23" s="40">
        <v>10994</v>
      </c>
      <c r="W23" s="41"/>
      <c r="X23" s="42">
        <v>123649</v>
      </c>
      <c r="Y23" s="41"/>
      <c r="Z23" s="44"/>
      <c r="AA23" s="45"/>
      <c r="AB23" s="44">
        <v>4.8977347168193841</v>
      </c>
      <c r="AC23" s="46"/>
      <c r="AD23" s="161"/>
    </row>
    <row r="24" spans="1:30" ht="21.95" hidden="1" customHeight="1" x14ac:dyDescent="0.25">
      <c r="A24" s="9"/>
      <c r="B24" s="50"/>
      <c r="C24" s="30" t="s">
        <v>63</v>
      </c>
      <c r="D24" s="31">
        <v>0</v>
      </c>
      <c r="E24" s="31"/>
      <c r="F24" s="32">
        <v>0</v>
      </c>
      <c r="G24" s="31"/>
      <c r="H24" s="32">
        <v>0</v>
      </c>
      <c r="I24" s="31"/>
      <c r="J24" s="32" t="e">
        <v>#REF!</v>
      </c>
      <c r="K24" s="31"/>
      <c r="L24" s="32">
        <v>0</v>
      </c>
      <c r="M24" s="31"/>
      <c r="N24" s="32" t="s">
        <v>43</v>
      </c>
      <c r="O24" s="31"/>
      <c r="P24" s="32" t="s">
        <v>43</v>
      </c>
      <c r="Q24" s="31"/>
      <c r="R24" s="33" t="s">
        <v>43</v>
      </c>
      <c r="S24" s="34"/>
      <c r="T24" s="32" t="s">
        <v>43</v>
      </c>
      <c r="U24" s="34"/>
      <c r="V24" s="32" t="s">
        <v>43</v>
      </c>
      <c r="W24" s="31"/>
      <c r="X24" s="32" t="e">
        <v>#REF!</v>
      </c>
      <c r="Y24" s="31"/>
      <c r="Z24" s="35"/>
      <c r="AA24" s="36"/>
      <c r="AB24" s="35"/>
      <c r="AC24" s="37"/>
      <c r="AD24" s="161"/>
    </row>
    <row r="25" spans="1:30" ht="33.950000000000003" customHeight="1" x14ac:dyDescent="0.25">
      <c r="A25" s="9"/>
      <c r="B25" s="50" t="s">
        <v>31</v>
      </c>
      <c r="C25" s="30" t="s">
        <v>64</v>
      </c>
      <c r="D25" s="32">
        <v>22883</v>
      </c>
      <c r="E25" s="31"/>
      <c r="F25" s="32">
        <v>1282</v>
      </c>
      <c r="G25" s="31"/>
      <c r="H25" s="32">
        <v>11076</v>
      </c>
      <c r="I25" s="31"/>
      <c r="J25" s="32">
        <v>2179</v>
      </c>
      <c r="K25" s="31"/>
      <c r="L25" s="33">
        <v>1515</v>
      </c>
      <c r="M25" s="34"/>
      <c r="N25" s="32">
        <v>8255</v>
      </c>
      <c r="O25" s="34"/>
      <c r="P25" s="32">
        <v>4869</v>
      </c>
      <c r="Q25" s="31"/>
      <c r="R25" s="33">
        <v>8548</v>
      </c>
      <c r="S25" s="34"/>
      <c r="T25" s="32">
        <v>525</v>
      </c>
      <c r="U25" s="34"/>
      <c r="V25" s="32">
        <v>13734</v>
      </c>
      <c r="W25" s="31"/>
      <c r="X25" s="33">
        <v>74341</v>
      </c>
      <c r="Y25" s="31"/>
      <c r="Z25" s="35" t="e">
        <v>#REF!</v>
      </c>
      <c r="AA25" s="36"/>
      <c r="AB25" s="35"/>
      <c r="AC25" s="37"/>
      <c r="AD25" s="161"/>
    </row>
    <row r="26" spans="1:30" ht="33.950000000000003" customHeight="1" x14ac:dyDescent="0.25">
      <c r="A26" s="38"/>
      <c r="B26" s="51"/>
      <c r="C26" s="39" t="s">
        <v>65</v>
      </c>
      <c r="D26" s="40">
        <v>18407</v>
      </c>
      <c r="E26" s="41"/>
      <c r="F26" s="40">
        <v>1156</v>
      </c>
      <c r="G26" s="41"/>
      <c r="H26" s="40">
        <v>9598</v>
      </c>
      <c r="I26" s="41"/>
      <c r="J26" s="40">
        <v>985</v>
      </c>
      <c r="K26" s="41"/>
      <c r="L26" s="42">
        <v>1360</v>
      </c>
      <c r="M26" s="43"/>
      <c r="N26" s="40">
        <v>8119</v>
      </c>
      <c r="O26" s="43"/>
      <c r="P26" s="40">
        <v>6030</v>
      </c>
      <c r="Q26" s="41"/>
      <c r="R26" s="42">
        <v>8652</v>
      </c>
      <c r="S26" s="43"/>
      <c r="T26" s="40">
        <v>540</v>
      </c>
      <c r="U26" s="43"/>
      <c r="V26" s="40">
        <v>13226</v>
      </c>
      <c r="W26" s="41"/>
      <c r="X26" s="42">
        <v>67533</v>
      </c>
      <c r="Y26" s="41"/>
      <c r="Z26" s="44"/>
      <c r="AA26" s="45"/>
      <c r="AB26" s="44">
        <v>10.080997438289428</v>
      </c>
      <c r="AC26" s="46"/>
      <c r="AD26" s="161"/>
    </row>
    <row r="27" spans="1:30" ht="21.95" hidden="1" customHeight="1" x14ac:dyDescent="0.25">
      <c r="A27" s="9"/>
      <c r="B27" s="50"/>
      <c r="C27" s="30" t="s">
        <v>63</v>
      </c>
      <c r="D27" s="31" t="e">
        <v>#REF!</v>
      </c>
      <c r="E27" s="31"/>
      <c r="F27" s="48" t="e">
        <v>#REF!</v>
      </c>
      <c r="G27" s="31"/>
      <c r="H27" s="48">
        <v>0</v>
      </c>
      <c r="I27" s="31"/>
      <c r="J27" s="48">
        <v>0</v>
      </c>
      <c r="K27" s="31"/>
      <c r="L27" s="48" t="e">
        <v>#REF!</v>
      </c>
      <c r="M27" s="31"/>
      <c r="N27" s="48">
        <v>0</v>
      </c>
      <c r="O27" s="31"/>
      <c r="P27" s="48" t="e">
        <v>#REF!</v>
      </c>
      <c r="Q27" s="31"/>
      <c r="R27" s="48" t="e">
        <v>#REF!</v>
      </c>
      <c r="S27" s="34"/>
      <c r="T27" s="48" t="e">
        <v>#REF!</v>
      </c>
      <c r="U27" s="34"/>
      <c r="V27" s="48" t="e">
        <v>#REF!</v>
      </c>
      <c r="W27" s="31"/>
      <c r="X27" s="32" t="e">
        <v>#REF!</v>
      </c>
      <c r="Y27" s="31"/>
      <c r="Z27" s="35"/>
      <c r="AA27" s="36"/>
      <c r="AB27" s="35"/>
      <c r="AC27" s="37"/>
      <c r="AD27" s="161"/>
    </row>
    <row r="28" spans="1:30" ht="33.950000000000003" customHeight="1" x14ac:dyDescent="0.25">
      <c r="A28" s="9"/>
      <c r="B28" s="50" t="s">
        <v>32</v>
      </c>
      <c r="C28" s="30" t="s">
        <v>64</v>
      </c>
      <c r="D28" s="31">
        <v>4515</v>
      </c>
      <c r="E28" s="31"/>
      <c r="F28" s="32">
        <v>154</v>
      </c>
      <c r="G28" s="31"/>
      <c r="H28" s="32" t="s">
        <v>43</v>
      </c>
      <c r="I28" s="31"/>
      <c r="J28" s="32" t="s">
        <v>43</v>
      </c>
      <c r="K28" s="31"/>
      <c r="L28" s="32" t="s">
        <v>43</v>
      </c>
      <c r="M28" s="31"/>
      <c r="N28" s="32">
        <v>18698</v>
      </c>
      <c r="O28" s="31"/>
      <c r="P28" s="32">
        <v>2193</v>
      </c>
      <c r="Q28" s="31"/>
      <c r="R28" s="32">
        <v>11257</v>
      </c>
      <c r="S28" s="34"/>
      <c r="T28" s="32">
        <v>583</v>
      </c>
      <c r="U28" s="34"/>
      <c r="V28" s="32">
        <v>3360</v>
      </c>
      <c r="W28" s="31"/>
      <c r="X28" s="32">
        <v>40177</v>
      </c>
      <c r="Y28" s="31"/>
      <c r="Z28" s="35" t="e">
        <v>#REF!</v>
      </c>
      <c r="AA28" s="36"/>
      <c r="AB28" s="35"/>
      <c r="AC28" s="37"/>
      <c r="AD28" s="161"/>
    </row>
    <row r="29" spans="1:30" ht="33.950000000000003" customHeight="1" x14ac:dyDescent="0.25">
      <c r="A29" s="38"/>
      <c r="B29" s="51"/>
      <c r="C29" s="39" t="s">
        <v>65</v>
      </c>
      <c r="D29" s="40">
        <v>4331</v>
      </c>
      <c r="E29" s="41"/>
      <c r="F29" s="40">
        <v>152</v>
      </c>
      <c r="G29" s="41"/>
      <c r="H29" s="40" t="s">
        <v>43</v>
      </c>
      <c r="I29" s="41"/>
      <c r="J29" s="40" t="s">
        <v>43</v>
      </c>
      <c r="K29" s="41"/>
      <c r="L29" s="40" t="s">
        <v>43</v>
      </c>
      <c r="M29" s="41"/>
      <c r="N29" s="40">
        <v>18914</v>
      </c>
      <c r="O29" s="41"/>
      <c r="P29" s="40">
        <v>1991</v>
      </c>
      <c r="Q29" s="41"/>
      <c r="R29" s="40">
        <v>11017</v>
      </c>
      <c r="S29" s="43"/>
      <c r="T29" s="40">
        <v>571</v>
      </c>
      <c r="U29" s="43"/>
      <c r="V29" s="40">
        <v>3408</v>
      </c>
      <c r="W29" s="41"/>
      <c r="X29" s="40">
        <v>39813</v>
      </c>
      <c r="Y29" s="41"/>
      <c r="Z29" s="44"/>
      <c r="AA29" s="45"/>
      <c r="AB29" s="44">
        <v>0.91427423203476255</v>
      </c>
      <c r="AC29" s="46"/>
      <c r="AD29" s="161"/>
    </row>
    <row r="30" spans="1:30" ht="21.95" hidden="1" customHeight="1" x14ac:dyDescent="0.25">
      <c r="A30" s="9"/>
      <c r="B30" s="50"/>
      <c r="C30" s="30" t="s">
        <v>63</v>
      </c>
      <c r="D30" s="31" t="s">
        <v>43</v>
      </c>
      <c r="E30" s="31"/>
      <c r="F30" s="32" t="e">
        <v>#REF!</v>
      </c>
      <c r="G30" s="31"/>
      <c r="H30" s="32" t="e">
        <v>#REF!</v>
      </c>
      <c r="I30" s="31"/>
      <c r="J30" s="32">
        <v>0</v>
      </c>
      <c r="K30" s="31"/>
      <c r="L30" s="32">
        <v>0</v>
      </c>
      <c r="M30" s="31"/>
      <c r="N30" s="32" t="e">
        <v>#REF!</v>
      </c>
      <c r="O30" s="31"/>
      <c r="P30" s="32">
        <v>0</v>
      </c>
      <c r="Q30" s="31"/>
      <c r="R30" s="33" t="s">
        <v>43</v>
      </c>
      <c r="S30" s="34"/>
      <c r="T30" s="32" t="s">
        <v>43</v>
      </c>
      <c r="U30" s="34"/>
      <c r="V30" s="32" t="s">
        <v>43</v>
      </c>
      <c r="W30" s="31"/>
      <c r="X30" s="32" t="e">
        <v>#REF!</v>
      </c>
      <c r="Y30" s="31"/>
      <c r="Z30" s="35"/>
      <c r="AA30" s="36"/>
      <c r="AB30" s="35"/>
      <c r="AC30" s="37"/>
      <c r="AD30" s="161"/>
    </row>
    <row r="31" spans="1:30" ht="33.950000000000003" customHeight="1" x14ac:dyDescent="0.25">
      <c r="A31" s="9"/>
      <c r="B31" s="50" t="s">
        <v>33</v>
      </c>
      <c r="C31" s="30" t="s">
        <v>64</v>
      </c>
      <c r="D31" s="31">
        <v>12693</v>
      </c>
      <c r="E31" s="31"/>
      <c r="F31" s="32">
        <v>1055</v>
      </c>
      <c r="G31" s="31"/>
      <c r="H31" s="33">
        <v>787</v>
      </c>
      <c r="I31" s="34"/>
      <c r="J31" s="32" t="s">
        <v>43</v>
      </c>
      <c r="K31" s="31"/>
      <c r="L31" s="32">
        <v>347</v>
      </c>
      <c r="M31" s="31"/>
      <c r="N31" s="32" t="s">
        <v>43</v>
      </c>
      <c r="O31" s="31"/>
      <c r="P31" s="32" t="s">
        <v>43</v>
      </c>
      <c r="Q31" s="31"/>
      <c r="R31" s="33">
        <v>31285</v>
      </c>
      <c r="S31" s="34"/>
      <c r="T31" s="33">
        <v>1621</v>
      </c>
      <c r="U31" s="34"/>
      <c r="V31" s="32">
        <v>2391</v>
      </c>
      <c r="W31" s="31"/>
      <c r="X31" s="33">
        <v>48558</v>
      </c>
      <c r="Y31" s="31"/>
      <c r="Z31" s="35" t="e">
        <v>#REF!</v>
      </c>
      <c r="AA31" s="36"/>
      <c r="AB31" s="35"/>
      <c r="AC31" s="37"/>
      <c r="AD31" s="161"/>
    </row>
    <row r="32" spans="1:30" ht="33.950000000000003" customHeight="1" x14ac:dyDescent="0.25">
      <c r="A32" s="38"/>
      <c r="B32" s="51"/>
      <c r="C32" s="39" t="s">
        <v>65</v>
      </c>
      <c r="D32" s="41">
        <v>11389</v>
      </c>
      <c r="E32" s="41"/>
      <c r="F32" s="40">
        <v>1140</v>
      </c>
      <c r="G32" s="41"/>
      <c r="H32" s="42">
        <v>768</v>
      </c>
      <c r="I32" s="43"/>
      <c r="J32" s="40" t="s">
        <v>43</v>
      </c>
      <c r="K32" s="41"/>
      <c r="L32" s="40">
        <v>185</v>
      </c>
      <c r="M32" s="41"/>
      <c r="N32" s="40" t="s">
        <v>43</v>
      </c>
      <c r="O32" s="41"/>
      <c r="P32" s="40" t="s">
        <v>43</v>
      </c>
      <c r="Q32" s="41"/>
      <c r="R32" s="42">
        <v>29182</v>
      </c>
      <c r="S32" s="43"/>
      <c r="T32" s="40">
        <v>1512</v>
      </c>
      <c r="U32" s="43"/>
      <c r="V32" s="40">
        <v>2920</v>
      </c>
      <c r="W32" s="41"/>
      <c r="X32" s="42">
        <v>45584</v>
      </c>
      <c r="Y32" s="41"/>
      <c r="Z32" s="44"/>
      <c r="AA32" s="45"/>
      <c r="AB32" s="44">
        <v>6.5242190242190246</v>
      </c>
      <c r="AC32" s="46"/>
      <c r="AD32" s="161"/>
    </row>
    <row r="33" spans="1:30" ht="21.95" hidden="1" customHeight="1" x14ac:dyDescent="0.25">
      <c r="A33" s="9"/>
      <c r="B33" s="50"/>
      <c r="C33" s="30" t="s">
        <v>63</v>
      </c>
      <c r="D33" s="31" t="s">
        <v>44</v>
      </c>
      <c r="E33" s="31"/>
      <c r="F33" s="32" t="s">
        <v>25</v>
      </c>
      <c r="G33" s="31"/>
      <c r="H33" s="32" t="s">
        <v>66</v>
      </c>
      <c r="I33" s="31"/>
      <c r="J33" s="32">
        <v>0</v>
      </c>
      <c r="K33" s="31"/>
      <c r="L33" s="32">
        <v>0</v>
      </c>
      <c r="M33" s="31"/>
      <c r="N33" s="32">
        <v>0</v>
      </c>
      <c r="O33" s="31"/>
      <c r="P33" s="32" t="e">
        <v>#REF!</v>
      </c>
      <c r="Q33" s="31"/>
      <c r="R33" s="33">
        <v>0</v>
      </c>
      <c r="S33" s="34"/>
      <c r="T33" s="32" t="s">
        <v>43</v>
      </c>
      <c r="U33" s="34"/>
      <c r="V33" s="32" t="s">
        <v>43</v>
      </c>
      <c r="W33" s="31"/>
      <c r="X33" s="32" t="e">
        <v>#REF!</v>
      </c>
      <c r="Y33" s="31"/>
      <c r="Z33" s="35"/>
      <c r="AA33" s="36"/>
      <c r="AB33" s="35"/>
      <c r="AC33" s="37"/>
      <c r="AD33" s="161"/>
    </row>
    <row r="34" spans="1:30" ht="33.950000000000003" customHeight="1" x14ac:dyDescent="0.25">
      <c r="A34" s="9"/>
      <c r="B34" s="50" t="s">
        <v>34</v>
      </c>
      <c r="C34" s="30" t="s">
        <v>64</v>
      </c>
      <c r="D34" s="31">
        <v>417</v>
      </c>
      <c r="E34" s="31"/>
      <c r="F34" s="32">
        <v>1359</v>
      </c>
      <c r="G34" s="31"/>
      <c r="H34" s="32">
        <v>5</v>
      </c>
      <c r="I34" s="31"/>
      <c r="J34" s="32">
        <v>783</v>
      </c>
      <c r="K34" s="31"/>
      <c r="L34" s="32">
        <v>861</v>
      </c>
      <c r="M34" s="31"/>
      <c r="N34" s="32">
        <v>5882</v>
      </c>
      <c r="O34" s="31"/>
      <c r="P34" s="32">
        <v>7200</v>
      </c>
      <c r="Q34" s="31"/>
      <c r="R34" s="33">
        <v>14315</v>
      </c>
      <c r="S34" s="34"/>
      <c r="T34" s="32">
        <v>716</v>
      </c>
      <c r="U34" s="34"/>
      <c r="V34" s="32">
        <v>5151</v>
      </c>
      <c r="W34" s="31"/>
      <c r="X34" s="33">
        <v>35973</v>
      </c>
      <c r="Y34" s="31"/>
      <c r="Z34" s="35" t="e">
        <v>#REF!</v>
      </c>
      <c r="AA34" s="36"/>
      <c r="AB34" s="35"/>
      <c r="AC34" s="37"/>
      <c r="AD34" s="161"/>
    </row>
    <row r="35" spans="1:30" ht="33.950000000000003" customHeight="1" x14ac:dyDescent="0.25">
      <c r="A35" s="38"/>
      <c r="B35" s="51"/>
      <c r="C35" s="39" t="s">
        <v>65</v>
      </c>
      <c r="D35" s="41">
        <v>402</v>
      </c>
      <c r="E35" s="41"/>
      <c r="F35" s="40">
        <v>1179</v>
      </c>
      <c r="G35" s="41"/>
      <c r="H35" s="40" t="s">
        <v>43</v>
      </c>
      <c r="I35" s="41"/>
      <c r="J35" s="40">
        <v>559</v>
      </c>
      <c r="K35" s="41"/>
      <c r="L35" s="40">
        <v>772</v>
      </c>
      <c r="M35" s="41"/>
      <c r="N35" s="40">
        <v>8125</v>
      </c>
      <c r="O35" s="41"/>
      <c r="P35" s="40">
        <v>6384</v>
      </c>
      <c r="Q35" s="41"/>
      <c r="R35" s="42">
        <v>13085</v>
      </c>
      <c r="S35" s="43"/>
      <c r="T35" s="40">
        <v>655</v>
      </c>
      <c r="U35" s="43"/>
      <c r="V35" s="40">
        <v>3432</v>
      </c>
      <c r="W35" s="41"/>
      <c r="X35" s="42">
        <v>33938</v>
      </c>
      <c r="Y35" s="41"/>
      <c r="Z35" s="44"/>
      <c r="AA35" s="45"/>
      <c r="AB35" s="44">
        <v>5.9962284165242501</v>
      </c>
      <c r="AC35" s="46"/>
      <c r="AD35" s="161"/>
    </row>
    <row r="36" spans="1:30" ht="21.95" hidden="1" customHeight="1" x14ac:dyDescent="0.25">
      <c r="A36" s="9"/>
      <c r="B36" s="50"/>
      <c r="C36" s="30" t="s">
        <v>63</v>
      </c>
      <c r="D36" s="31" t="s">
        <v>43</v>
      </c>
      <c r="E36" s="31"/>
      <c r="F36" s="32" t="s">
        <v>43</v>
      </c>
      <c r="G36" s="31"/>
      <c r="H36" s="32" t="e">
        <v>#REF!</v>
      </c>
      <c r="I36" s="31"/>
      <c r="J36" s="32" t="e">
        <v>#REF!</v>
      </c>
      <c r="K36" s="31"/>
      <c r="L36" s="32">
        <v>0</v>
      </c>
      <c r="M36" s="31"/>
      <c r="N36" s="32">
        <v>0</v>
      </c>
      <c r="O36" s="31"/>
      <c r="P36" s="32">
        <v>0</v>
      </c>
      <c r="Q36" s="31"/>
      <c r="R36" s="33" t="e">
        <v>#REF!</v>
      </c>
      <c r="S36" s="34"/>
      <c r="T36" s="32">
        <v>0</v>
      </c>
      <c r="U36" s="34"/>
      <c r="V36" s="32">
        <v>0</v>
      </c>
      <c r="W36" s="31"/>
      <c r="X36" s="32" t="e">
        <v>#REF!</v>
      </c>
      <c r="Y36" s="31"/>
      <c r="Z36" s="35"/>
      <c r="AA36" s="36"/>
      <c r="AB36" s="35"/>
      <c r="AC36" s="37"/>
      <c r="AD36" s="161"/>
    </row>
    <row r="37" spans="1:30" ht="33.950000000000003" customHeight="1" x14ac:dyDescent="0.25">
      <c r="A37" s="9"/>
      <c r="B37" s="50" t="s">
        <v>35</v>
      </c>
      <c r="C37" s="30" t="s">
        <v>64</v>
      </c>
      <c r="D37" s="31">
        <v>21187</v>
      </c>
      <c r="E37" s="31"/>
      <c r="F37" s="32">
        <v>533</v>
      </c>
      <c r="G37" s="31"/>
      <c r="H37" s="32" t="s">
        <v>43</v>
      </c>
      <c r="I37" s="31"/>
      <c r="J37" s="32" t="s">
        <v>43</v>
      </c>
      <c r="K37" s="31"/>
      <c r="L37" s="32">
        <v>157</v>
      </c>
      <c r="M37" s="31"/>
      <c r="N37" s="32" t="s">
        <v>43</v>
      </c>
      <c r="O37" s="31"/>
      <c r="P37" s="32" t="s">
        <v>43</v>
      </c>
      <c r="Q37" s="31"/>
      <c r="R37" s="33">
        <v>8612</v>
      </c>
      <c r="S37" s="34"/>
      <c r="T37" s="33">
        <v>636</v>
      </c>
      <c r="U37" s="34"/>
      <c r="V37" s="32">
        <v>1117</v>
      </c>
      <c r="W37" s="31"/>
      <c r="X37" s="33">
        <v>31606</v>
      </c>
      <c r="Y37" s="31"/>
      <c r="Z37" s="35" t="e">
        <v>#REF!</v>
      </c>
      <c r="AA37" s="36"/>
      <c r="AB37" s="35"/>
      <c r="AC37" s="37"/>
      <c r="AD37" s="161"/>
    </row>
    <row r="38" spans="1:30" ht="33.950000000000003" customHeight="1" x14ac:dyDescent="0.25">
      <c r="A38" s="38"/>
      <c r="B38" s="51"/>
      <c r="C38" s="39" t="s">
        <v>65</v>
      </c>
      <c r="D38" s="41">
        <v>20005</v>
      </c>
      <c r="E38" s="41"/>
      <c r="F38" s="40">
        <v>374</v>
      </c>
      <c r="G38" s="41"/>
      <c r="H38" s="40" t="s">
        <v>43</v>
      </c>
      <c r="I38" s="41"/>
      <c r="J38" s="40" t="s">
        <v>43</v>
      </c>
      <c r="K38" s="41"/>
      <c r="L38" s="40">
        <v>179</v>
      </c>
      <c r="M38" s="41"/>
      <c r="N38" s="40" t="s">
        <v>43</v>
      </c>
      <c r="O38" s="41"/>
      <c r="P38" s="40" t="s">
        <v>43</v>
      </c>
      <c r="Q38" s="41"/>
      <c r="R38" s="42">
        <v>9410</v>
      </c>
      <c r="S38" s="43"/>
      <c r="T38" s="40">
        <v>697</v>
      </c>
      <c r="U38" s="43"/>
      <c r="V38" s="40">
        <v>887</v>
      </c>
      <c r="W38" s="41"/>
      <c r="X38" s="42">
        <v>30855</v>
      </c>
      <c r="Y38" s="41"/>
      <c r="Z38" s="44"/>
      <c r="AA38" s="45"/>
      <c r="AB38" s="44">
        <v>2.4339653216658563</v>
      </c>
      <c r="AC38" s="46"/>
      <c r="AD38" s="161"/>
    </row>
    <row r="39" spans="1:30" ht="21.95" hidden="1" customHeight="1" x14ac:dyDescent="0.25">
      <c r="A39" s="9"/>
      <c r="B39" s="50"/>
      <c r="C39" s="30" t="s">
        <v>63</v>
      </c>
      <c r="D39" s="31" t="s">
        <v>43</v>
      </c>
      <c r="E39" s="31"/>
      <c r="F39" s="32" t="s">
        <v>43</v>
      </c>
      <c r="G39" s="31"/>
      <c r="H39" s="32" t="s">
        <v>43</v>
      </c>
      <c r="I39" s="31"/>
      <c r="J39" s="32" t="s">
        <v>43</v>
      </c>
      <c r="K39" s="31"/>
      <c r="L39" s="32" t="e">
        <v>#REF!</v>
      </c>
      <c r="M39" s="31"/>
      <c r="N39" s="32" t="e">
        <v>#REF!</v>
      </c>
      <c r="O39" s="31"/>
      <c r="P39" s="32">
        <v>0</v>
      </c>
      <c r="Q39" s="31"/>
      <c r="R39" s="33">
        <v>0</v>
      </c>
      <c r="S39" s="34"/>
      <c r="T39" s="32" t="e">
        <v>#REF!</v>
      </c>
      <c r="U39" s="34"/>
      <c r="V39" s="32" t="e">
        <v>#REF!</v>
      </c>
      <c r="W39" s="31"/>
      <c r="X39" s="32" t="e">
        <v>#REF!</v>
      </c>
      <c r="Y39" s="31"/>
      <c r="Z39" s="35"/>
      <c r="AA39" s="36"/>
      <c r="AB39" s="35"/>
      <c r="AC39" s="37"/>
      <c r="AD39" s="161"/>
    </row>
    <row r="40" spans="1:30" ht="33.950000000000003" customHeight="1" x14ac:dyDescent="0.25">
      <c r="A40" s="9"/>
      <c r="B40" s="50" t="s">
        <v>36</v>
      </c>
      <c r="C40" s="30" t="s">
        <v>64</v>
      </c>
      <c r="D40" s="31">
        <v>23660</v>
      </c>
      <c r="E40" s="31"/>
      <c r="F40" s="32">
        <v>1948</v>
      </c>
      <c r="G40" s="31"/>
      <c r="H40" s="32">
        <v>5733</v>
      </c>
      <c r="I40" s="31"/>
      <c r="J40" s="32">
        <v>647</v>
      </c>
      <c r="K40" s="31"/>
      <c r="L40" s="32">
        <v>44</v>
      </c>
      <c r="M40" s="31"/>
      <c r="N40" s="32">
        <v>5254</v>
      </c>
      <c r="O40" s="31"/>
      <c r="P40" s="32">
        <v>1017</v>
      </c>
      <c r="Q40" s="31"/>
      <c r="R40" s="33">
        <v>2084</v>
      </c>
      <c r="S40" s="34"/>
      <c r="T40" s="33">
        <v>162</v>
      </c>
      <c r="U40" s="34"/>
      <c r="V40" s="32">
        <v>1118</v>
      </c>
      <c r="W40" s="31"/>
      <c r="X40" s="33">
        <v>41505</v>
      </c>
      <c r="Y40" s="31"/>
      <c r="Z40" s="35" t="e">
        <v>#REF!</v>
      </c>
      <c r="AA40" s="36"/>
      <c r="AB40" s="35"/>
      <c r="AC40" s="37"/>
      <c r="AD40" s="161"/>
    </row>
    <row r="41" spans="1:30" ht="33.950000000000003" customHeight="1" x14ac:dyDescent="0.25">
      <c r="A41" s="38"/>
      <c r="B41" s="51"/>
      <c r="C41" s="39" t="s">
        <v>65</v>
      </c>
      <c r="D41" s="41">
        <v>23302</v>
      </c>
      <c r="E41" s="41"/>
      <c r="F41" s="40">
        <v>2591</v>
      </c>
      <c r="G41" s="41"/>
      <c r="H41" s="40">
        <v>1070</v>
      </c>
      <c r="I41" s="41"/>
      <c r="J41" s="40">
        <v>496</v>
      </c>
      <c r="K41" s="41"/>
      <c r="L41" s="40">
        <v>58</v>
      </c>
      <c r="M41" s="41"/>
      <c r="N41" s="40">
        <v>4969</v>
      </c>
      <c r="O41" s="41"/>
      <c r="P41" s="40">
        <v>1620</v>
      </c>
      <c r="Q41" s="41"/>
      <c r="R41" s="42">
        <v>2053</v>
      </c>
      <c r="S41" s="43"/>
      <c r="T41" s="40">
        <v>156</v>
      </c>
      <c r="U41" s="43"/>
      <c r="V41" s="40">
        <v>650</v>
      </c>
      <c r="W41" s="41"/>
      <c r="X41" s="42">
        <v>36809</v>
      </c>
      <c r="Y41" s="41"/>
      <c r="Z41" s="44"/>
      <c r="AA41" s="45"/>
      <c r="AB41" s="44">
        <v>12.757749463446439</v>
      </c>
      <c r="AC41" s="46"/>
      <c r="AD41" s="161"/>
    </row>
    <row r="42" spans="1:30" ht="21.95" hidden="1" customHeight="1" x14ac:dyDescent="0.25">
      <c r="A42" s="9"/>
      <c r="B42" s="50"/>
      <c r="C42" s="30" t="s">
        <v>63</v>
      </c>
      <c r="D42" s="31">
        <v>0</v>
      </c>
      <c r="E42" s="31"/>
      <c r="F42" s="32">
        <v>0</v>
      </c>
      <c r="G42" s="31"/>
      <c r="H42" s="32">
        <v>0</v>
      </c>
      <c r="I42" s="31"/>
      <c r="J42" s="32" t="s">
        <v>44</v>
      </c>
      <c r="K42" s="31"/>
      <c r="L42" s="32" t="s">
        <v>25</v>
      </c>
      <c r="M42" s="31"/>
      <c r="N42" s="32" t="s">
        <v>66</v>
      </c>
      <c r="O42" s="31"/>
      <c r="P42" s="32">
        <v>0</v>
      </c>
      <c r="Q42" s="31"/>
      <c r="R42" s="33">
        <v>0</v>
      </c>
      <c r="S42" s="34"/>
      <c r="T42" s="32">
        <v>0</v>
      </c>
      <c r="U42" s="34"/>
      <c r="V42" s="32">
        <v>0</v>
      </c>
      <c r="W42" s="31"/>
      <c r="X42" s="32">
        <v>0</v>
      </c>
      <c r="Y42" s="31"/>
      <c r="Z42" s="35"/>
      <c r="AA42" s="36"/>
      <c r="AB42" s="35"/>
      <c r="AC42" s="37"/>
      <c r="AD42" s="161"/>
    </row>
    <row r="43" spans="1:30" ht="33.950000000000003" customHeight="1" x14ac:dyDescent="0.25">
      <c r="A43" s="9"/>
      <c r="B43" s="50" t="s">
        <v>37</v>
      </c>
      <c r="C43" s="30" t="s">
        <v>64</v>
      </c>
      <c r="D43" s="31">
        <v>473</v>
      </c>
      <c r="E43" s="31"/>
      <c r="F43" s="32">
        <v>348</v>
      </c>
      <c r="G43" s="31"/>
      <c r="H43" s="32">
        <v>3216</v>
      </c>
      <c r="I43" s="31"/>
      <c r="J43" s="32">
        <v>265</v>
      </c>
      <c r="K43" s="31"/>
      <c r="L43" s="32" t="s">
        <v>43</v>
      </c>
      <c r="M43" s="31"/>
      <c r="N43" s="32">
        <v>1623</v>
      </c>
      <c r="O43" s="31"/>
      <c r="P43" s="32">
        <v>7582</v>
      </c>
      <c r="Q43" s="31"/>
      <c r="R43" s="33">
        <v>4</v>
      </c>
      <c r="S43" s="34"/>
      <c r="T43" s="33" t="s">
        <v>43</v>
      </c>
      <c r="U43" s="34"/>
      <c r="V43" s="32">
        <v>4184</v>
      </c>
      <c r="W43" s="31"/>
      <c r="X43" s="33">
        <v>17695</v>
      </c>
      <c r="Y43" s="31"/>
      <c r="Z43" s="35" t="s">
        <v>43</v>
      </c>
      <c r="AA43" s="36"/>
      <c r="AB43" s="35"/>
      <c r="AC43" s="37"/>
      <c r="AD43" s="161"/>
    </row>
    <row r="44" spans="1:30" ht="33.950000000000003" customHeight="1" x14ac:dyDescent="0.25">
      <c r="A44" s="38"/>
      <c r="B44" s="51"/>
      <c r="C44" s="39" t="s">
        <v>65</v>
      </c>
      <c r="D44" s="41">
        <v>474</v>
      </c>
      <c r="E44" s="41"/>
      <c r="F44" s="40">
        <v>326</v>
      </c>
      <c r="G44" s="41"/>
      <c r="H44" s="40">
        <v>3052</v>
      </c>
      <c r="I44" s="41"/>
      <c r="J44" s="40">
        <v>181</v>
      </c>
      <c r="K44" s="41"/>
      <c r="L44" s="40" t="s">
        <v>43</v>
      </c>
      <c r="M44" s="41"/>
      <c r="N44" s="40">
        <v>2089</v>
      </c>
      <c r="O44" s="41"/>
      <c r="P44" s="40">
        <v>5640</v>
      </c>
      <c r="Q44" s="41"/>
      <c r="R44" s="42" t="s">
        <v>43</v>
      </c>
      <c r="S44" s="43"/>
      <c r="T44" s="40" t="s">
        <v>43</v>
      </c>
      <c r="U44" s="43"/>
      <c r="V44" s="40">
        <v>2818</v>
      </c>
      <c r="W44" s="41"/>
      <c r="X44" s="42">
        <v>14580</v>
      </c>
      <c r="Y44" s="41"/>
      <c r="Z44" s="44"/>
      <c r="AA44" s="45"/>
      <c r="AB44" s="44">
        <v>21.364883401920441</v>
      </c>
      <c r="AC44" s="46"/>
      <c r="AD44" s="161"/>
    </row>
    <row r="45" spans="1:30" ht="21.95" hidden="1" customHeight="1" x14ac:dyDescent="0.25">
      <c r="A45" s="9"/>
      <c r="B45" s="50"/>
      <c r="C45" s="30" t="s">
        <v>63</v>
      </c>
      <c r="D45" s="31" t="s">
        <v>43</v>
      </c>
      <c r="E45" s="31"/>
      <c r="F45" s="32" t="s">
        <v>43</v>
      </c>
      <c r="G45" s="31"/>
      <c r="H45" s="32" t="s">
        <v>43</v>
      </c>
      <c r="I45" s="31"/>
      <c r="J45" s="32" t="s">
        <v>43</v>
      </c>
      <c r="K45" s="31"/>
      <c r="L45" s="32" t="s">
        <v>43</v>
      </c>
      <c r="M45" s="31"/>
      <c r="N45" s="32" t="e">
        <v>#REF!</v>
      </c>
      <c r="O45" s="31"/>
      <c r="P45" s="32" t="e">
        <v>#REF!</v>
      </c>
      <c r="Q45" s="31"/>
      <c r="R45" s="33">
        <v>0</v>
      </c>
      <c r="S45" s="34"/>
      <c r="T45" s="32">
        <v>0</v>
      </c>
      <c r="U45" s="34"/>
      <c r="V45" s="32">
        <v>0</v>
      </c>
      <c r="W45" s="31"/>
      <c r="X45" s="32" t="e">
        <v>#REF!</v>
      </c>
      <c r="Y45" s="31"/>
      <c r="Z45" s="35"/>
      <c r="AA45" s="36"/>
      <c r="AB45" s="35"/>
      <c r="AC45" s="37"/>
      <c r="AD45" s="161"/>
    </row>
    <row r="46" spans="1:30" ht="33.950000000000003" customHeight="1" x14ac:dyDescent="0.25">
      <c r="A46" s="9"/>
      <c r="B46" s="50" t="s">
        <v>38</v>
      </c>
      <c r="C46" s="30" t="s">
        <v>64</v>
      </c>
      <c r="D46" s="31">
        <v>37099</v>
      </c>
      <c r="E46" s="31"/>
      <c r="F46" s="32">
        <v>1775</v>
      </c>
      <c r="G46" s="31"/>
      <c r="H46" s="32">
        <v>4612</v>
      </c>
      <c r="I46" s="31"/>
      <c r="J46" s="32">
        <v>785</v>
      </c>
      <c r="K46" s="31"/>
      <c r="L46" s="32">
        <v>292</v>
      </c>
      <c r="M46" s="31"/>
      <c r="N46" s="32">
        <v>8853</v>
      </c>
      <c r="O46" s="31"/>
      <c r="P46" s="32" t="s">
        <v>43</v>
      </c>
      <c r="Q46" s="31"/>
      <c r="R46" s="33">
        <v>6</v>
      </c>
      <c r="S46" s="34"/>
      <c r="T46" s="32">
        <v>1</v>
      </c>
      <c r="U46" s="34"/>
      <c r="V46" s="32">
        <v>9280</v>
      </c>
      <c r="W46" s="31"/>
      <c r="X46" s="33">
        <v>62702</v>
      </c>
      <c r="Y46" s="31"/>
      <c r="Z46" s="35" t="e">
        <v>#REF!</v>
      </c>
      <c r="AA46" s="36"/>
      <c r="AB46" s="35"/>
      <c r="AC46" s="37"/>
      <c r="AD46" s="161"/>
    </row>
    <row r="47" spans="1:30" ht="33.950000000000003" customHeight="1" x14ac:dyDescent="0.25">
      <c r="A47" s="38"/>
      <c r="B47" s="51"/>
      <c r="C47" s="39" t="s">
        <v>65</v>
      </c>
      <c r="D47" s="41">
        <v>33843</v>
      </c>
      <c r="E47" s="41"/>
      <c r="F47" s="40">
        <v>1606</v>
      </c>
      <c r="G47" s="41"/>
      <c r="H47" s="40">
        <v>4930</v>
      </c>
      <c r="I47" s="41"/>
      <c r="J47" s="40">
        <v>401</v>
      </c>
      <c r="K47" s="41"/>
      <c r="L47" s="40">
        <v>66</v>
      </c>
      <c r="M47" s="41"/>
      <c r="N47" s="40">
        <v>6972</v>
      </c>
      <c r="O47" s="41"/>
      <c r="P47" s="40" t="s">
        <v>43</v>
      </c>
      <c r="Q47" s="41"/>
      <c r="R47" s="42">
        <v>3</v>
      </c>
      <c r="S47" s="43"/>
      <c r="T47" s="40" t="s">
        <v>43</v>
      </c>
      <c r="U47" s="43"/>
      <c r="V47" s="40">
        <v>9411</v>
      </c>
      <c r="W47" s="41"/>
      <c r="X47" s="42">
        <v>57232</v>
      </c>
      <c r="Y47" s="41"/>
      <c r="Z47" s="44"/>
      <c r="AA47" s="45"/>
      <c r="AB47" s="44">
        <v>9.5575901593514114</v>
      </c>
      <c r="AC47" s="46"/>
      <c r="AD47" s="161"/>
    </row>
    <row r="48" spans="1:30" ht="21.95" hidden="1" customHeight="1" x14ac:dyDescent="0.25">
      <c r="A48" s="9"/>
      <c r="B48" s="50"/>
      <c r="C48" s="30" t="s">
        <v>63</v>
      </c>
      <c r="D48" s="31" t="s">
        <v>43</v>
      </c>
      <c r="E48" s="31"/>
      <c r="F48" s="32" t="s">
        <v>43</v>
      </c>
      <c r="G48" s="31"/>
      <c r="H48" s="32" t="s">
        <v>43</v>
      </c>
      <c r="I48" s="31"/>
      <c r="J48" s="32" t="s">
        <v>43</v>
      </c>
      <c r="K48" s="31"/>
      <c r="L48" s="32" t="s">
        <v>43</v>
      </c>
      <c r="M48" s="31"/>
      <c r="N48" s="32" t="s">
        <v>43</v>
      </c>
      <c r="O48" s="31"/>
      <c r="P48" s="32" t="s">
        <v>43</v>
      </c>
      <c r="Q48" s="31"/>
      <c r="R48" s="33" t="e">
        <v>#REF!</v>
      </c>
      <c r="S48" s="34"/>
      <c r="T48" s="32" t="s">
        <v>43</v>
      </c>
      <c r="U48" s="34"/>
      <c r="V48" s="32" t="s">
        <v>43</v>
      </c>
      <c r="W48" s="31"/>
      <c r="X48" s="32" t="e">
        <v>#REF!</v>
      </c>
      <c r="Y48" s="31"/>
      <c r="Z48" s="35"/>
      <c r="AA48" s="36"/>
      <c r="AB48" s="35"/>
      <c r="AC48" s="37"/>
      <c r="AD48" s="161"/>
    </row>
    <row r="49" spans="1:30" ht="33.950000000000003" customHeight="1" x14ac:dyDescent="0.25">
      <c r="A49" s="9"/>
      <c r="B49" s="50" t="s">
        <v>39</v>
      </c>
      <c r="C49" s="30" t="s">
        <v>64</v>
      </c>
      <c r="D49" s="31">
        <v>3379</v>
      </c>
      <c r="E49" s="31"/>
      <c r="F49" s="32">
        <v>2124</v>
      </c>
      <c r="G49" s="31"/>
      <c r="H49" s="32" t="s">
        <v>43</v>
      </c>
      <c r="I49" s="31"/>
      <c r="J49" s="32" t="s">
        <v>43</v>
      </c>
      <c r="K49" s="31"/>
      <c r="L49" s="32" t="s">
        <v>43</v>
      </c>
      <c r="M49" s="31"/>
      <c r="N49" s="32" t="s">
        <v>43</v>
      </c>
      <c r="O49" s="31"/>
      <c r="P49" s="32" t="s">
        <v>43</v>
      </c>
      <c r="Q49" s="31"/>
      <c r="R49" s="33">
        <v>76414</v>
      </c>
      <c r="S49" s="34"/>
      <c r="T49" s="32">
        <v>6758</v>
      </c>
      <c r="U49" s="34"/>
      <c r="V49" s="32">
        <v>2577</v>
      </c>
      <c r="W49" s="31"/>
      <c r="X49" s="33">
        <v>84494</v>
      </c>
      <c r="Y49" s="31"/>
      <c r="Z49" s="35" t="e">
        <v>#REF!</v>
      </c>
      <c r="AA49" s="36"/>
      <c r="AB49" s="35"/>
      <c r="AC49" s="37"/>
      <c r="AD49" s="161"/>
    </row>
    <row r="50" spans="1:30" ht="33.950000000000003" customHeight="1" x14ac:dyDescent="0.25">
      <c r="A50" s="38"/>
      <c r="B50" s="51"/>
      <c r="C50" s="39" t="s">
        <v>65</v>
      </c>
      <c r="D50" s="41">
        <v>2779</v>
      </c>
      <c r="E50" s="41"/>
      <c r="F50" s="40">
        <v>2128</v>
      </c>
      <c r="G50" s="41"/>
      <c r="H50" s="40" t="s">
        <v>43</v>
      </c>
      <c r="I50" s="41"/>
      <c r="J50" s="40" t="s">
        <v>43</v>
      </c>
      <c r="K50" s="41"/>
      <c r="L50" s="40" t="s">
        <v>43</v>
      </c>
      <c r="M50" s="41"/>
      <c r="N50" s="40" t="s">
        <v>43</v>
      </c>
      <c r="O50" s="41"/>
      <c r="P50" s="40" t="s">
        <v>43</v>
      </c>
      <c r="Q50" s="41"/>
      <c r="R50" s="42">
        <v>69543</v>
      </c>
      <c r="S50" s="43"/>
      <c r="T50" s="40">
        <v>6013</v>
      </c>
      <c r="U50" s="43"/>
      <c r="V50" s="40">
        <v>1839</v>
      </c>
      <c r="W50" s="41"/>
      <c r="X50" s="42">
        <v>76289</v>
      </c>
      <c r="Y50" s="41"/>
      <c r="Z50" s="44"/>
      <c r="AA50" s="45"/>
      <c r="AB50" s="44">
        <v>10.755154740526157</v>
      </c>
      <c r="AC50" s="46"/>
      <c r="AD50" s="161"/>
    </row>
    <row r="51" spans="1:30" ht="21.95" hidden="1" customHeight="1" x14ac:dyDescent="0.25">
      <c r="A51" s="9"/>
      <c r="B51" s="50"/>
      <c r="C51" s="30" t="s">
        <v>63</v>
      </c>
      <c r="D51" s="31">
        <v>0</v>
      </c>
      <c r="E51" s="31"/>
      <c r="F51" s="32">
        <v>0</v>
      </c>
      <c r="G51" s="31"/>
      <c r="H51" s="32">
        <v>0</v>
      </c>
      <c r="I51" s="31"/>
      <c r="J51" s="32">
        <v>0</v>
      </c>
      <c r="K51" s="31"/>
      <c r="L51" s="32">
        <v>0</v>
      </c>
      <c r="M51" s="31"/>
      <c r="N51" s="32">
        <v>0</v>
      </c>
      <c r="O51" s="31"/>
      <c r="P51" s="32">
        <v>0</v>
      </c>
      <c r="Q51" s="31"/>
      <c r="R51" s="33">
        <v>0</v>
      </c>
      <c r="S51" s="34"/>
      <c r="T51" s="32">
        <v>0</v>
      </c>
      <c r="U51" s="34"/>
      <c r="V51" s="32">
        <v>0</v>
      </c>
      <c r="W51" s="31"/>
      <c r="X51" s="48">
        <v>0</v>
      </c>
      <c r="Y51" s="31"/>
      <c r="Z51" s="35"/>
      <c r="AA51" s="36"/>
      <c r="AB51" s="35"/>
      <c r="AC51" s="37"/>
      <c r="AD51" s="161"/>
    </row>
    <row r="52" spans="1:30" ht="33.950000000000003" customHeight="1" x14ac:dyDescent="0.25">
      <c r="A52" s="9"/>
      <c r="B52" s="50" t="s">
        <v>40</v>
      </c>
      <c r="C52" s="30" t="s">
        <v>64</v>
      </c>
      <c r="D52" s="31">
        <v>53525</v>
      </c>
      <c r="E52" s="31"/>
      <c r="F52" s="32">
        <v>10327</v>
      </c>
      <c r="G52" s="31"/>
      <c r="H52" s="32">
        <v>1393</v>
      </c>
      <c r="I52" s="31"/>
      <c r="J52" s="32">
        <v>4887</v>
      </c>
      <c r="K52" s="31"/>
      <c r="L52" s="32">
        <v>504</v>
      </c>
      <c r="M52" s="31"/>
      <c r="N52" s="32">
        <v>14419</v>
      </c>
      <c r="O52" s="31"/>
      <c r="P52" s="32">
        <v>673</v>
      </c>
      <c r="Q52" s="31"/>
      <c r="R52" s="33">
        <v>10114</v>
      </c>
      <c r="S52" s="34"/>
      <c r="T52" s="32">
        <v>525</v>
      </c>
      <c r="U52" s="34"/>
      <c r="V52" s="32">
        <v>35408</v>
      </c>
      <c r="W52" s="31"/>
      <c r="X52" s="33">
        <v>131250</v>
      </c>
      <c r="Y52" s="31"/>
      <c r="Z52" s="35" t="s">
        <v>43</v>
      </c>
      <c r="AA52" s="36"/>
      <c r="AB52" s="35"/>
      <c r="AC52" s="37"/>
      <c r="AD52" s="161"/>
    </row>
    <row r="53" spans="1:30" ht="33.950000000000003" customHeight="1" thickBot="1" x14ac:dyDescent="0.3">
      <c r="A53" s="17"/>
      <c r="B53" s="52"/>
      <c r="C53" s="53" t="s">
        <v>65</v>
      </c>
      <c r="D53" s="54">
        <v>53437</v>
      </c>
      <c r="E53" s="55"/>
      <c r="F53" s="54">
        <v>10299</v>
      </c>
      <c r="G53" s="55"/>
      <c r="H53" s="54">
        <v>1168</v>
      </c>
      <c r="I53" s="55"/>
      <c r="J53" s="54">
        <v>3391</v>
      </c>
      <c r="K53" s="55"/>
      <c r="L53" s="54">
        <v>338</v>
      </c>
      <c r="M53" s="55"/>
      <c r="N53" s="54">
        <v>14765</v>
      </c>
      <c r="O53" s="55"/>
      <c r="P53" s="54">
        <v>559</v>
      </c>
      <c r="Q53" s="55"/>
      <c r="R53" s="56">
        <v>6050</v>
      </c>
      <c r="S53" s="57"/>
      <c r="T53" s="54">
        <v>373</v>
      </c>
      <c r="U53" s="57"/>
      <c r="V53" s="54">
        <v>31817</v>
      </c>
      <c r="W53" s="55"/>
      <c r="X53" s="56">
        <v>121824</v>
      </c>
      <c r="Y53" s="55"/>
      <c r="Z53" s="58"/>
      <c r="AA53" s="59"/>
      <c r="AB53" s="58">
        <v>7.7373916469661141</v>
      </c>
      <c r="AC53" s="60"/>
      <c r="AD53" s="161"/>
    </row>
    <row r="54" spans="1:30" ht="24" hidden="1" customHeight="1" x14ac:dyDescent="0.25">
      <c r="A54" s="4"/>
      <c r="B54" s="61"/>
      <c r="C54" s="62" t="s">
        <v>63</v>
      </c>
      <c r="D54" s="63" t="s">
        <v>43</v>
      </c>
      <c r="E54" s="31"/>
      <c r="F54" s="31"/>
      <c r="G54" s="31"/>
      <c r="H54" s="63" t="s">
        <v>43</v>
      </c>
      <c r="I54" s="31"/>
      <c r="J54" s="63" t="s">
        <v>43</v>
      </c>
      <c r="K54" s="31"/>
      <c r="L54" s="63" t="s">
        <v>43</v>
      </c>
      <c r="M54" s="31"/>
      <c r="N54" s="63" t="s">
        <v>43</v>
      </c>
      <c r="O54" s="31"/>
      <c r="P54" s="63" t="s">
        <v>43</v>
      </c>
      <c r="Q54" s="31"/>
      <c r="R54" s="63" t="s">
        <v>43</v>
      </c>
      <c r="S54" s="64"/>
      <c r="T54" s="69" t="s">
        <v>43</v>
      </c>
      <c r="U54" s="34"/>
      <c r="V54" s="63" t="s">
        <v>43</v>
      </c>
      <c r="W54" s="65"/>
      <c r="X54" s="63" t="s">
        <v>43</v>
      </c>
      <c r="Y54" s="65"/>
      <c r="Z54" s="66"/>
      <c r="AA54" s="67"/>
      <c r="AB54" s="66"/>
      <c r="AC54" s="29"/>
      <c r="AD54" s="161"/>
    </row>
    <row r="55" spans="1:30" ht="33.950000000000003" customHeight="1" x14ac:dyDescent="0.25">
      <c r="A55" s="9"/>
      <c r="B55" s="50" t="s">
        <v>41</v>
      </c>
      <c r="C55" s="68" t="s">
        <v>64</v>
      </c>
      <c r="D55" s="63">
        <v>227095</v>
      </c>
      <c r="E55" s="31"/>
      <c r="F55" s="63">
        <v>28033</v>
      </c>
      <c r="G55" s="31"/>
      <c r="H55" s="63">
        <v>42629</v>
      </c>
      <c r="I55" s="31"/>
      <c r="J55" s="63">
        <v>11409</v>
      </c>
      <c r="K55" s="31"/>
      <c r="L55" s="63">
        <v>9226</v>
      </c>
      <c r="M55" s="31"/>
      <c r="N55" s="63">
        <v>107378</v>
      </c>
      <c r="O55" s="31"/>
      <c r="P55" s="63">
        <v>53684</v>
      </c>
      <c r="Q55" s="31"/>
      <c r="R55" s="69">
        <v>176263</v>
      </c>
      <c r="S55" s="64"/>
      <c r="T55" s="69">
        <v>12343</v>
      </c>
      <c r="U55" s="34"/>
      <c r="V55" s="63">
        <v>100122</v>
      </c>
      <c r="W55" s="31"/>
      <c r="X55" s="63">
        <v>755839</v>
      </c>
      <c r="Y55" s="31"/>
      <c r="Z55" s="35" t="e">
        <v>#VALUE!</v>
      </c>
      <c r="AA55" s="36"/>
      <c r="AB55" s="35"/>
      <c r="AC55" s="37"/>
      <c r="AD55" s="161"/>
    </row>
    <row r="56" spans="1:30" ht="33.950000000000003" customHeight="1" thickBot="1" x14ac:dyDescent="0.3">
      <c r="A56" s="17"/>
      <c r="B56" s="52"/>
      <c r="C56" s="53" t="s">
        <v>65</v>
      </c>
      <c r="D56" s="70">
        <v>206970</v>
      </c>
      <c r="E56" s="55"/>
      <c r="F56" s="70">
        <v>27961</v>
      </c>
      <c r="G56" s="55"/>
      <c r="H56" s="70">
        <v>39142</v>
      </c>
      <c r="I56" s="55"/>
      <c r="J56" s="70">
        <v>8054</v>
      </c>
      <c r="K56" s="55"/>
      <c r="L56" s="70">
        <v>8715</v>
      </c>
      <c r="M56" s="55"/>
      <c r="N56" s="70">
        <v>106060</v>
      </c>
      <c r="O56" s="55"/>
      <c r="P56" s="70">
        <v>49134</v>
      </c>
      <c r="Q56" s="55"/>
      <c r="R56" s="70">
        <v>159916</v>
      </c>
      <c r="S56" s="71"/>
      <c r="T56" s="162">
        <v>11195</v>
      </c>
      <c r="U56" s="57"/>
      <c r="V56" s="70">
        <v>92944</v>
      </c>
      <c r="W56" s="55"/>
      <c r="X56" s="70">
        <v>698896</v>
      </c>
      <c r="Y56" s="55"/>
      <c r="Z56" s="58"/>
      <c r="AA56" s="59"/>
      <c r="AB56" s="58">
        <v>8.1475641583297094</v>
      </c>
      <c r="AC56" s="60"/>
      <c r="AD56" s="161"/>
    </row>
    <row r="57" spans="1:30" ht="24" customHeight="1" thickBot="1" x14ac:dyDescent="0.25">
      <c r="A57" s="72"/>
      <c r="B57" s="73" t="s">
        <v>42</v>
      </c>
      <c r="C57" s="73"/>
      <c r="D57" s="74">
        <v>9.7236314441706515</v>
      </c>
      <c r="E57" s="75"/>
      <c r="F57" s="74">
        <v>0.25750151997424986</v>
      </c>
      <c r="G57" s="75"/>
      <c r="H57" s="74">
        <v>8.9085892391804204</v>
      </c>
      <c r="I57" s="75"/>
      <c r="J57" s="74">
        <v>41.656319841072758</v>
      </c>
      <c r="K57" s="75"/>
      <c r="L57" s="74">
        <v>5.8634538152610443</v>
      </c>
      <c r="M57" s="75"/>
      <c r="N57" s="74">
        <v>1.2426928153875165</v>
      </c>
      <c r="O57" s="75"/>
      <c r="P57" s="74">
        <v>9.2603899540033385</v>
      </c>
      <c r="Q57" s="75"/>
      <c r="R57" s="74">
        <v>10.222241676880364</v>
      </c>
      <c r="S57" s="75"/>
      <c r="T57" s="74">
        <v>10.25457793657883</v>
      </c>
      <c r="U57" s="75"/>
      <c r="V57" s="74">
        <v>7.7229299363057322</v>
      </c>
      <c r="W57" s="75"/>
      <c r="X57" s="74">
        <v>8.1475641583297094</v>
      </c>
      <c r="Y57" s="73"/>
      <c r="Z57" s="76"/>
      <c r="AA57" s="73"/>
      <c r="AB57" s="76"/>
      <c r="AC57" s="77"/>
      <c r="AD57" s="161"/>
    </row>
    <row r="58" spans="1:30" ht="15.7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30" ht="15.7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30" ht="15.7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30" ht="15.7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30" ht="15.7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30" ht="15.7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30" ht="15.7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5.7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5.7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5.7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5.7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5.7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5.7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5.7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5.7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5.7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5.7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5.7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</sheetData>
  <mergeCells count="23">
    <mergeCell ref="V9:W9"/>
    <mergeCell ref="Z9:AA9"/>
    <mergeCell ref="AB9:AC9"/>
    <mergeCell ref="B12:B14"/>
    <mergeCell ref="B15:B17"/>
    <mergeCell ref="V8:W8"/>
    <mergeCell ref="X8:Y8"/>
    <mergeCell ref="AB8:AC8"/>
    <mergeCell ref="H9:I9"/>
    <mergeCell ref="J9:K9"/>
    <mergeCell ref="L9:M9"/>
    <mergeCell ref="N9:O9"/>
    <mergeCell ref="P9:Q9"/>
    <mergeCell ref="R9:S9"/>
    <mergeCell ref="T9:U9"/>
    <mergeCell ref="A1:AC1"/>
    <mergeCell ref="A2:AC2"/>
    <mergeCell ref="AB5:AC5"/>
    <mergeCell ref="D8:E8"/>
    <mergeCell ref="H8:I8"/>
    <mergeCell ref="J8:M8"/>
    <mergeCell ref="N8:Q8"/>
    <mergeCell ref="R8:U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</dc:creator>
  <cp:lastModifiedBy>Suparn</cp:lastModifiedBy>
  <cp:lastPrinted>2026-01-02T09:22:28Z</cp:lastPrinted>
  <dcterms:created xsi:type="dcterms:W3CDTF">2026-01-02T09:14:50Z</dcterms:created>
  <dcterms:modified xsi:type="dcterms:W3CDTF">2026-02-04T11:41:10Z</dcterms:modified>
</cp:coreProperties>
</file>